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ENOVO\Documents\AND 2026\Direccionamiento Estratégico\2026\PAI MIPG\Formulación\"/>
    </mc:Choice>
  </mc:AlternateContent>
  <xr:revisionPtr revIDLastSave="0" documentId="13_ncr:1_{F3B9B302-C45E-4BAD-B4E7-B85AD87C12F4}" xr6:coauthVersionLast="47" xr6:coauthVersionMax="47" xr10:uidLastSave="{00000000-0000-0000-0000-000000000000}"/>
  <bookViews>
    <workbookView xWindow="-110" yWindow="-110" windowWidth="19420" windowHeight="10300" activeTab="1" xr2:uid="{59D5CEBE-A795-4428-9A62-E125CA8CF78A}"/>
  </bookViews>
  <sheets>
    <sheet name="ACCESO DIRECTO" sheetId="2" r:id="rId1"/>
    <sheet name="SUBDIRECCION JURIDICA" sheetId="5" r:id="rId2"/>
    <sheet name="SUBDIRECCION DESARROLLO Y SCD" sheetId="4" r:id="rId3"/>
    <sheet name="DIRECCION" sheetId="3" r:id="rId4"/>
    <sheet name="SUBDIRECCION ADMINISTRATIVA Y F" sheetId="1" r:id="rId5"/>
    <sheet name="SUBDIRECCION SOLUCIONES Y SERV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6" l="1"/>
  <c r="X8" i="6"/>
  <c r="S8" i="6"/>
  <c r="AC7" i="6" l="1"/>
  <c r="X7" i="6"/>
  <c r="S7" i="6"/>
  <c r="AC6" i="6"/>
  <c r="X6" i="6"/>
  <c r="S6" i="6"/>
  <c r="AC9" i="5"/>
  <c r="X9" i="5"/>
  <c r="S9" i="5"/>
  <c r="AC8" i="5"/>
  <c r="X8" i="5"/>
  <c r="S8" i="5"/>
  <c r="AC7" i="5"/>
  <c r="S7" i="5"/>
  <c r="AC12" i="4"/>
  <c r="X12" i="4"/>
  <c r="S12" i="4"/>
  <c r="AC11" i="4"/>
  <c r="X11" i="4"/>
  <c r="S11" i="4"/>
  <c r="AC10" i="4"/>
  <c r="X10" i="4"/>
  <c r="S10" i="4"/>
  <c r="X9" i="4"/>
  <c r="S9" i="4"/>
  <c r="AC8" i="4"/>
  <c r="X8" i="4"/>
  <c r="S8" i="4"/>
  <c r="AC7" i="4"/>
  <c r="X7" i="4"/>
  <c r="S7" i="4"/>
  <c r="AC6" i="4"/>
  <c r="X6" i="4"/>
  <c r="S6" i="4"/>
</calcChain>
</file>

<file path=xl/sharedStrings.xml><?xml version="1.0" encoding="utf-8"?>
<sst xmlns="http://schemas.openxmlformats.org/spreadsheetml/2006/main" count="607" uniqueCount="197">
  <si>
    <t>PROGRAMACION</t>
  </si>
  <si>
    <t>SEGUIMIENTO</t>
  </si>
  <si>
    <t>Proyecto Plan Estratégico Sectorial</t>
  </si>
  <si>
    <t xml:space="preserve">Objetivo Específico del Proyecto de Inversión </t>
  </si>
  <si>
    <t xml:space="preserve">Objetivo del Plan Estratégico Institucional </t>
  </si>
  <si>
    <t>Politica MIPG</t>
  </si>
  <si>
    <t>Proceso Interno</t>
  </si>
  <si>
    <t>Actividad</t>
  </si>
  <si>
    <t>Producto</t>
  </si>
  <si>
    <t>Nombre del indicador</t>
  </si>
  <si>
    <t xml:space="preserve">Periodicidad de medición </t>
  </si>
  <si>
    <t>Periodicidad de Reporte</t>
  </si>
  <si>
    <t>Unidad de medida</t>
  </si>
  <si>
    <t>Fecha Inicio</t>
  </si>
  <si>
    <t>Fecha Final</t>
  </si>
  <si>
    <t>Áreas/Dependencias responsables</t>
  </si>
  <si>
    <t>ENERO</t>
  </si>
  <si>
    <t>FEBRERO</t>
  </si>
  <si>
    <t xml:space="preserve">MARZO </t>
  </si>
  <si>
    <t>Total programado I trimestre</t>
  </si>
  <si>
    <t>SEGUIMIENTO I TRIMESTRE</t>
  </si>
  <si>
    <t>ABRIL</t>
  </si>
  <si>
    <t>MAYO</t>
  </si>
  <si>
    <t>JUNIO</t>
  </si>
  <si>
    <t>Total programado II trimestre</t>
  </si>
  <si>
    <t>SEGUIMIENTO II TRIMESTRE</t>
  </si>
  <si>
    <t>JULIO</t>
  </si>
  <si>
    <t>AGOSTO</t>
  </si>
  <si>
    <t>SEPTIEMBRE</t>
  </si>
  <si>
    <t>Total programado III Trimestre</t>
  </si>
  <si>
    <t>SEGUIMIENTO III TRIMESTRE</t>
  </si>
  <si>
    <t>N.A.</t>
  </si>
  <si>
    <t>Número</t>
  </si>
  <si>
    <t>Enero</t>
  </si>
  <si>
    <t>Trimestral</t>
  </si>
  <si>
    <t>Porcentaje</t>
  </si>
  <si>
    <t>Diciembre</t>
  </si>
  <si>
    <t>Gobierno Digital</t>
  </si>
  <si>
    <t>Gestión Administrativa</t>
  </si>
  <si>
    <t>Plan del Sistema de Gestión Ambiental implementado</t>
  </si>
  <si>
    <t>Subdirección Administrativa y Financiera / Profesional de  Gestión Ambienal</t>
  </si>
  <si>
    <t>Gestión Estratégica del Talento Humano</t>
  </si>
  <si>
    <t>Gestión del Talento Humano</t>
  </si>
  <si>
    <t>Nivel de Implementación del modelo</t>
  </si>
  <si>
    <t>Actualizar e Implementar el Plan de Seguridad y Salud en el Trabajo (SST)</t>
  </si>
  <si>
    <t>Plan de seguridad y salud en el trabajo SST implementado</t>
  </si>
  <si>
    <t>Subdirección Administrativa y Financiera / Profesional de Talento Humano</t>
  </si>
  <si>
    <t>Integridad</t>
  </si>
  <si>
    <t>Plan de trabajo para la adopción de la estrategia de gestión de conflictos de interés implementado</t>
  </si>
  <si>
    <t>Gestión Documental</t>
  </si>
  <si>
    <t xml:space="preserve">Gestión Documental </t>
  </si>
  <si>
    <t>Plan Institucional de Archivos (PINAR) implementado</t>
  </si>
  <si>
    <t xml:space="preserve">Subdirección Administrativa y Financiera / Profesional de Gestión Documental </t>
  </si>
  <si>
    <t>Gestión presupuestal y eficiencia del gasto público</t>
  </si>
  <si>
    <t>Gestión Financiera</t>
  </si>
  <si>
    <t xml:space="preserve">Estados Financieros de la Agencia publicados en la página web </t>
  </si>
  <si>
    <t>Subdirección Administrativa y Financiera / Contador</t>
  </si>
  <si>
    <t xml:space="preserve">Actualizar e Implementar el Plan  Estratégico de Talento Humano </t>
  </si>
  <si>
    <t>Actualizar e implementar el Plan Institucional de Capacitaciones (PIC)</t>
  </si>
  <si>
    <t xml:space="preserve"> Plan Institucional de Capacitaciones (PIC) implementado</t>
  </si>
  <si>
    <t>Actualizar e implementar el Plan Institucional de Archivos (PINAR)</t>
  </si>
  <si>
    <t>Actualizar e implementar el Plan de  bienestar</t>
  </si>
  <si>
    <t>SEGUIMIENTO PLAN DE ACCION INSTITUCIONAL</t>
  </si>
  <si>
    <t>Transparencia, acceso a la información pública y lucha contra la corrupción</t>
  </si>
  <si>
    <t>Comunicación Estratégica</t>
  </si>
  <si>
    <t>Dirección / Equipo de Comunicaciones</t>
  </si>
  <si>
    <t xml:space="preserve"> Plan de Acción de Comunicaciones implementado</t>
  </si>
  <si>
    <t>Mensual</t>
  </si>
  <si>
    <t>Gestión del conocimiento y la innovación</t>
  </si>
  <si>
    <t>Direccionamiento Estratégico</t>
  </si>
  <si>
    <t>Planeación Estratégica</t>
  </si>
  <si>
    <t>Dirección/Planeaciòn</t>
  </si>
  <si>
    <t>Diseñar e implementar los tableros de control CMI.</t>
  </si>
  <si>
    <t>Dirección/Planeaciòn/TI</t>
  </si>
  <si>
    <t>Fortalecimiento organizacional y simplificación de procesos</t>
  </si>
  <si>
    <t>Rendición de cuentas</t>
  </si>
  <si>
    <t>Gestión de Grupos de Interés</t>
  </si>
  <si>
    <t xml:space="preserve">Actualizar e Implementar el Programa de Transparencia y Ética Pública de la Agencia  </t>
  </si>
  <si>
    <t>Gestión de TI</t>
  </si>
  <si>
    <t>PETI  implementado</t>
  </si>
  <si>
    <t>Dirección / Líder Gestión de TI</t>
  </si>
  <si>
    <t>Control Interno</t>
  </si>
  <si>
    <t xml:space="preserve">Seguimiento, medición,  evaluación y control </t>
  </si>
  <si>
    <t>Dar continuidad a la implementación de la gestión del riesgo institucional (riesgos de gestión, corrupción y seguridad digital)</t>
  </si>
  <si>
    <t>Política de gestión del riesgo, guía de gestión del riesgo, controles y planes de tratamiento de riesgos implementados</t>
  </si>
  <si>
    <t>Semestral</t>
  </si>
  <si>
    <t>Dirección / Equipos de planeación, seguridad de la información y control interno</t>
  </si>
  <si>
    <t>Dirección / Equipo de Control Interno</t>
  </si>
  <si>
    <t>Sistema de Control Interno Implementado</t>
  </si>
  <si>
    <t>Seguridad y Privacidad de la información</t>
  </si>
  <si>
    <t>Dirección / Equipo de seguridad de la información/ Líder Gestión de TI</t>
  </si>
  <si>
    <t>Plan de trabajo de seguridad de la información implementado</t>
  </si>
  <si>
    <t>Actualizar e Implementar el Plan de trabajo de la Política de Gestión del conocimiento y la innovación de MIPG</t>
  </si>
  <si>
    <t>Actualizar e Implementar el Plan Estratégico de Tecnologías de Información -PETI</t>
  </si>
  <si>
    <t>Actualizar e Implementar el Sistema de Control Interno de acuerdo con la normatividad aplicable</t>
  </si>
  <si>
    <t xml:space="preserve">Actualizar e Implementar el Plan de Seguridad y Privacidad de la Información </t>
  </si>
  <si>
    <t>Gestión de proyectos de Ciencia, Tecnología e Innovación aplicada</t>
  </si>
  <si>
    <t>Desarrollar  las soluciones integrales de ciencia, innovación y tecnologías emergentes que fortalezcan a las entidades públicas en sus procesos de transformación digital a nivel nacional y territorial.</t>
  </si>
  <si>
    <t>Soluciones Desarrolladas</t>
  </si>
  <si>
    <t>Febrero</t>
  </si>
  <si>
    <t>Subdirección de Desarrollo y SCD</t>
  </si>
  <si>
    <t>Modelo Operativo Financiero implementado</t>
  </si>
  <si>
    <t>Trimestal</t>
  </si>
  <si>
    <t>Subdirección de Desarrollo y Servicios Ciudadanos Digitales</t>
  </si>
  <si>
    <t>Prestación de Servicios Ciudadanos Digitales</t>
  </si>
  <si>
    <t xml:space="preserve">Informe de evolutivos de Interoperabilidad, Carpeta Ciudadana Digital,  Autenticación Digital en operación </t>
  </si>
  <si>
    <t>Número de informes de evolutivos de SCD base en operación</t>
  </si>
  <si>
    <t xml:space="preserve">Subdirección de Desarrollo y Servicios Ciudadanos Digitales </t>
  </si>
  <si>
    <t xml:space="preserve">Informe de evolutivos de GOV.CO en operación </t>
  </si>
  <si>
    <t>Número de evolutivos de GOV.CO en operación</t>
  </si>
  <si>
    <t xml:space="preserve">Asistir técnicamente a las entidades para su integración a SCD y GOV.CO conforme a la priorización realizada por MinTIC </t>
  </si>
  <si>
    <t>Informe entidades asistidas técnicamente para su integración a SCD y GOV.CO</t>
  </si>
  <si>
    <t>Número de entidades asistidas técnicamente</t>
  </si>
  <si>
    <t>Articulación de Servicios Ciudadanos Digitales</t>
  </si>
  <si>
    <t>Actualizar y Publicar la información contable a través de los Estados Financieros de la Agencia</t>
  </si>
  <si>
    <t>Actualizar e implementar el Modelo de Gestiòn de Proyectos con enfoque PMO</t>
  </si>
  <si>
    <t>Proceso</t>
  </si>
  <si>
    <t>Defensa Juridica</t>
  </si>
  <si>
    <t>Gestion Contractual</t>
  </si>
  <si>
    <t>Manuales Contractuales Actualizados</t>
  </si>
  <si>
    <t>Subdirección Jurídica</t>
  </si>
  <si>
    <t>Gestion Juridica</t>
  </si>
  <si>
    <t xml:space="preserve">Informe de PQRSD atendidas elaborado y publicado </t>
  </si>
  <si>
    <t>Subdirección Jurídica / Profesional Jurídica (Oficial de protección de datos)</t>
  </si>
  <si>
    <t>Plan de Gestión de datos personales implementado</t>
  </si>
  <si>
    <t>Actualizar  e implementar el manual de contratación y manual de supervisión</t>
  </si>
  <si>
    <t>Actualizar e Implementar el Plan de Gestión de datos personales</t>
  </si>
  <si>
    <t>Estructuración de Proyectos</t>
  </si>
  <si>
    <t>Subdireccion de Soluciones y Servicios</t>
  </si>
  <si>
    <t>Gestion de Negocios</t>
  </si>
  <si>
    <t xml:space="preserve"> </t>
  </si>
  <si>
    <t>Proceso: Direccionamiento Estratégico
PLAN DE ACCIÓN INSTITUCIONAL 2026
Versión: 1</t>
  </si>
  <si>
    <t>Meta 2026</t>
  </si>
  <si>
    <t xml:space="preserve"> Poner en operación los evolutivos de GOV.CO</t>
  </si>
  <si>
    <t xml:space="preserve"> Poner en operación los evolutivos de Servicios Ciudadanos Digitales base </t>
  </si>
  <si>
    <t xml:space="preserve">Elaborar  y publicar informe de PQRSD (peticiones, quejas, reclamos, sugerencias y denuncias) atendidas a través de los diferentes canales dentro de la Agencia </t>
  </si>
  <si>
    <t xml:space="preserve"> Implementar el Plan de Acción de Comunicaciones</t>
  </si>
  <si>
    <t>Marzo</t>
  </si>
  <si>
    <t xml:space="preserve">Realizar seguimientoa a los instrumentos de planificación estratégica </t>
  </si>
  <si>
    <t>Programa de Transparencia y Ética Pública elaborado e implementado</t>
  </si>
  <si>
    <t xml:space="preserve"> Implementar el Plan del Sistema de Gestión Ambiental</t>
  </si>
  <si>
    <t>Actualizar el Plan de Acción de Comunicaciones</t>
  </si>
  <si>
    <t>Direccion/Planeaciòn/Equipo de Comunicaciones</t>
  </si>
  <si>
    <t>Actualizar los instrumentos de planificación estratégica</t>
  </si>
  <si>
    <t>Plan de trabajo para el cumplimiento de la Política de Gestión del conocimiento y la innovación implementado</t>
  </si>
  <si>
    <t>Informe presentado</t>
  </si>
  <si>
    <t>Presentar el informe mensual de operación del ecosistema publico digital</t>
  </si>
  <si>
    <t>Coordinar el proceso de diseño del Marco de referencia de Arquitectura Empresarial</t>
  </si>
  <si>
    <t>Plan de accion para la Arqutectura Empresarial implementado</t>
  </si>
  <si>
    <t>Direccion/ Planeacion</t>
  </si>
  <si>
    <t>Culminar el diseño e Implementar el modelo operativo-financiero que permita la autosostenibilidad de la AND</t>
  </si>
  <si>
    <t xml:space="preserve">Actualizar e Implementar el Plan de trabajo para la adopción de la estrategia de gestión de conflictos de interés </t>
  </si>
  <si>
    <t xml:space="preserve">Contribución al aumento de la vinculación de entidades públicas al ecosistema de información pública digital </t>
  </si>
  <si>
    <t xml:space="preserve">4. Potenciar las capacidades institucionales de la AND posicionándola como una entidad efectiva y con altos estándares en el cumplimiento de sus objetivos organizacionales. </t>
  </si>
  <si>
    <t>Nivel de implementación del Plan de Gestión</t>
  </si>
  <si>
    <t>Presentar los  informes mensual de seguimiento a los proyectos CTI aplicada</t>
  </si>
  <si>
    <t>1. Servicio de asistencia técnica para la implementación de la Estrategia de Gobierno digital</t>
  </si>
  <si>
    <t>2.Desarrollos Digitales</t>
  </si>
  <si>
    <t>1. Implementar estrategias que faciliten el proceso de vinculación de las entidades públicas al Modelo de Servicios Ciudadanos Digitales en el marco de la transformación digital del estado</t>
  </si>
  <si>
    <t>2. Aumentar el desarrollo de herramientas tecnológicas y/o proyectos de ciencia, tecnología e innovación que permitan fortalecer la prestación de los bienes y servicios que las entidades públicas ofrecen al ciudadano</t>
  </si>
  <si>
    <t>2, Desarrollar soluciones integrales de ciencia, innovación y tecnologías emergentes que fortalezcan la transformación digital del estado</t>
  </si>
  <si>
    <t>1. Prestar los Servicios Ciudadanos Digitales Base cumpliendo estándares de seguridad, privacidad, acceso, neutralidad tecnológica y continuidad del servicio.</t>
  </si>
  <si>
    <t>Modelo de Gestiòn de Proyectos con enfoque PMO implementado</t>
  </si>
  <si>
    <t>Número de Soluciones Desarrolladas</t>
  </si>
  <si>
    <t>Nivel de Implementaciòn del Modelo de Gestión</t>
  </si>
  <si>
    <t>Número de Informes presentados</t>
  </si>
  <si>
    <t>Informes de la operación del ecosistema público digital</t>
  </si>
  <si>
    <t>Número de Informes de la operación del ecosistema público digital</t>
  </si>
  <si>
    <t>Anual</t>
  </si>
  <si>
    <t>3. Consolidar un modelo financiero y de negocio permita lograr la autosostenibilidad y posicionamiento de la Agencia, generando valor para sus grupos de interés.</t>
  </si>
  <si>
    <t>Número de planes de acción actualizados</t>
  </si>
  <si>
    <t>Nivel de implementación del plan de acción</t>
  </si>
  <si>
    <t>Nivel de implementación del plan de trabajo</t>
  </si>
  <si>
    <t>Número de Instrumentos Actualizados</t>
  </si>
  <si>
    <t>PEI,PAA, Anteproyecto,PAI MIPG actualizados</t>
  </si>
  <si>
    <t>PEI,PAA,PAI MIPG reportados</t>
  </si>
  <si>
    <t>Cuadro de Mando Integral monitoreado</t>
  </si>
  <si>
    <t>Nivel de avance del monitoreo del CMI</t>
  </si>
  <si>
    <t>Nivel de avance de reporte de Instrumentos</t>
  </si>
  <si>
    <t>Nivel de implementación del plan de acción del PTEP</t>
  </si>
  <si>
    <t>Nivel de Implementación del PETI</t>
  </si>
  <si>
    <t>Nivel de implementación del MRAE</t>
  </si>
  <si>
    <t>Número de Informes de seguimiento a la implementacón de la gestión integral de riesgos</t>
  </si>
  <si>
    <t>Nivel de implementación del Sistema de Control Interno</t>
  </si>
  <si>
    <t>Número de Manuales actualizados</t>
  </si>
  <si>
    <t>Número de Informes de PQRSD</t>
  </si>
  <si>
    <t>Nivel de implementación del plan</t>
  </si>
  <si>
    <t xml:space="preserve"> Plan Estratégico de Talento Humano implementado</t>
  </si>
  <si>
    <t>Nivel de Implementación del plan</t>
  </si>
  <si>
    <t>Número de Estados Financieros publicados</t>
  </si>
  <si>
    <t>Plan Institucional de bienestar implementado</t>
  </si>
  <si>
    <t>Subdirección Administrativa y Financiera / Profesional de Talento Humano / Subdirección Jurídica</t>
  </si>
  <si>
    <t xml:space="preserve">Implementar una estrategia de fortalecimiento de la red de alianzas estratégicas </t>
  </si>
  <si>
    <t>Estrategia de fortalecimiento implementada</t>
  </si>
  <si>
    <t xml:space="preserve">Nivel de Implementaciòn de la estrategia </t>
  </si>
  <si>
    <t>Actualizar e Implementar el Plan de Acción del modelo de negocio que permita lograr la autosostenibilidad y posicionamiento de la AND como referente en la transformación digital el país</t>
  </si>
  <si>
    <t>Plan de Acciòn Modelo de negocio Implementado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</si>
</sst>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Verdana"/>
      <family val="2"/>
    </font>
    <font>
      <sz val="10"/>
      <color theme="1"/>
      <name val="Aptos Narrow"/>
      <family val="2"/>
      <scheme val="minor"/>
    </font>
    <font>
      <b/>
      <sz val="11"/>
      <name val="Verdana"/>
      <family val="2"/>
    </font>
    <font>
      <b/>
      <sz val="8"/>
      <name val="Montserrat"/>
      <family val="2"/>
    </font>
    <font>
      <sz val="10"/>
      <name val="Aptos Narrow"/>
      <family val="2"/>
      <scheme val="minor"/>
    </font>
    <font>
      <sz val="8"/>
      <name val="Aptos Narrow"/>
      <family val="2"/>
      <scheme val="minor"/>
    </font>
    <font>
      <b/>
      <sz val="20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A145"/>
        <bgColor indexed="64"/>
      </patternFill>
    </fill>
    <fill>
      <patternFill patternType="solid">
        <fgColor rgb="FFF1C487"/>
        <bgColor indexed="64"/>
      </patternFill>
    </fill>
    <fill>
      <patternFill patternType="solid">
        <fgColor rgb="FFFBE5D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0" fillId="0" borderId="0" xfId="1" applyFont="1" applyFill="1" applyBorder="1"/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wrapText="1"/>
    </xf>
    <xf numFmtId="0" fontId="3" fillId="7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1" fontId="3" fillId="7" borderId="8" xfId="0" applyNumberFormat="1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/>
    </xf>
    <xf numFmtId="0" fontId="0" fillId="7" borderId="8" xfId="0" applyFill="1" applyBorder="1"/>
    <xf numFmtId="0" fontId="0" fillId="7" borderId="8" xfId="0" applyFill="1" applyBorder="1" applyAlignment="1">
      <alignment horizontal="center" vertical="center" wrapText="1"/>
    </xf>
    <xf numFmtId="0" fontId="0" fillId="7" borderId="0" xfId="0" applyFill="1"/>
    <xf numFmtId="1" fontId="6" fillId="7" borderId="8" xfId="0" applyNumberFormat="1" applyFont="1" applyFill="1" applyBorder="1" applyAlignment="1">
      <alignment horizontal="center" vertical="center" wrapText="1"/>
    </xf>
    <xf numFmtId="9" fontId="3" fillId="7" borderId="8" xfId="0" applyNumberFormat="1" applyFont="1" applyFill="1" applyBorder="1" applyAlignment="1">
      <alignment horizontal="center" vertical="center" wrapText="1"/>
    </xf>
    <xf numFmtId="9" fontId="0" fillId="7" borderId="8" xfId="0" applyNumberFormat="1" applyFill="1" applyBorder="1" applyAlignment="1">
      <alignment horizontal="center" vertical="center"/>
    </xf>
    <xf numFmtId="9" fontId="0" fillId="7" borderId="8" xfId="0" applyNumberForma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0" fillId="7" borderId="0" xfId="0" applyFill="1" applyAlignment="1">
      <alignment wrapText="1"/>
    </xf>
    <xf numFmtId="9" fontId="9" fillId="7" borderId="8" xfId="1" applyFont="1" applyFill="1" applyBorder="1" applyAlignment="1" applyProtection="1">
      <alignment horizontal="center" vertical="center" wrapText="1"/>
    </xf>
    <xf numFmtId="0" fontId="0" fillId="7" borderId="8" xfId="0" applyFill="1" applyBorder="1" applyAlignment="1">
      <alignment wrapText="1"/>
    </xf>
    <xf numFmtId="9" fontId="9" fillId="7" borderId="8" xfId="0" applyNumberFormat="1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/>
    </xf>
    <xf numFmtId="9" fontId="10" fillId="7" borderId="8" xfId="1" applyFont="1" applyFill="1" applyBorder="1" applyAlignment="1" applyProtection="1">
      <alignment horizontal="center" vertical="center" wrapText="1"/>
    </xf>
    <xf numFmtId="9" fontId="10" fillId="7" borderId="8" xfId="0" applyNumberFormat="1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9" fontId="3" fillId="7" borderId="8" xfId="1" applyFont="1" applyFill="1" applyBorder="1" applyAlignment="1" applyProtection="1">
      <alignment horizontal="center" vertical="center"/>
    </xf>
    <xf numFmtId="9" fontId="6" fillId="7" borderId="8" xfId="0" applyNumberFormat="1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vertical="center"/>
    </xf>
    <xf numFmtId="9" fontId="9" fillId="7" borderId="8" xfId="1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IRECCION!A1"/><Relationship Id="rId7" Type="http://schemas.openxmlformats.org/officeDocument/2006/relationships/image" Target="../media/image2.svg"/><Relationship Id="rId2" Type="http://schemas.openxmlformats.org/officeDocument/2006/relationships/hyperlink" Target="#'SUBDIRECCION DSCD'!A1"/><Relationship Id="rId1" Type="http://schemas.openxmlformats.org/officeDocument/2006/relationships/hyperlink" Target="#'SUBDIRECCION JURIDICA'!A1"/><Relationship Id="rId6" Type="http://schemas.openxmlformats.org/officeDocument/2006/relationships/image" Target="../media/image1.png"/><Relationship Id="rId5" Type="http://schemas.openxmlformats.org/officeDocument/2006/relationships/hyperlink" Target="#'SUBDIRECCION SOLUCIONES Y SER'!A1"/><Relationship Id="rId4" Type="http://schemas.openxmlformats.org/officeDocument/2006/relationships/hyperlink" Target="#'SUBDIRECCION ADMIN FINANCIERA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299084</xdr:colOff>
      <xdr:row>15</xdr:row>
      <xdr:rowOff>19050</xdr:rowOff>
    </xdr:from>
    <xdr:to>
      <xdr:col>6</xdr:col>
      <xdr:colOff>480060</xdr:colOff>
      <xdr:row>18</xdr:row>
      <xdr:rowOff>144780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E70FA-1181-4E93-9C97-E9EBA5300C15}"/>
            </a:ext>
          </a:extLst>
        </xdr:cNvPr>
        <xdr:cNvSpPr/>
      </xdr:nvSpPr>
      <xdr:spPr>
        <a:xfrm>
          <a:off x="3347084" y="2847975"/>
          <a:ext cx="1704976" cy="697230"/>
        </a:xfrm>
        <a:prstGeom prst="roundRect">
          <a:avLst/>
        </a:prstGeom>
        <a:solidFill>
          <a:srgbClr val="E9A14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1200" b="1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SUBDIRECCION JURIDICA</a:t>
          </a:r>
        </a:p>
      </xdr:txBody>
    </xdr:sp>
    <xdr:clientData/>
  </xdr:twoCellAnchor>
  <xdr:twoCellAnchor>
    <xdr:from>
      <xdr:col>1</xdr:col>
      <xdr:colOff>441960</xdr:colOff>
      <xdr:row>9</xdr:row>
      <xdr:rowOff>51435</xdr:rowOff>
    </xdr:from>
    <xdr:to>
      <xdr:col>3</xdr:col>
      <xdr:colOff>746760</xdr:colOff>
      <xdr:row>12</xdr:row>
      <xdr:rowOff>177165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AE51371-946A-445E-9F2D-CAA904D38620}"/>
            </a:ext>
          </a:extLst>
        </xdr:cNvPr>
        <xdr:cNvSpPr/>
      </xdr:nvSpPr>
      <xdr:spPr>
        <a:xfrm>
          <a:off x="1203960" y="1737360"/>
          <a:ext cx="1828800" cy="697230"/>
        </a:xfrm>
        <a:prstGeom prst="roundRect">
          <a:avLst/>
        </a:prstGeom>
        <a:solidFill>
          <a:srgbClr val="E9A14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200" b="1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SUBDIRECCION DESARROLLO Y SCD</a:t>
          </a:r>
        </a:p>
      </xdr:txBody>
    </xdr:sp>
    <xdr:clientData/>
  </xdr:twoCellAnchor>
  <xdr:twoCellAnchor>
    <xdr:from>
      <xdr:col>3</xdr:col>
      <xdr:colOff>72390</xdr:colOff>
      <xdr:row>5</xdr:row>
      <xdr:rowOff>7620</xdr:rowOff>
    </xdr:from>
    <xdr:to>
      <xdr:col>5</xdr:col>
      <xdr:colOff>64770</xdr:colOff>
      <xdr:row>8</xdr:row>
      <xdr:rowOff>7620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806ED3A-E897-432B-B1A0-632A9EACD085}"/>
            </a:ext>
          </a:extLst>
        </xdr:cNvPr>
        <xdr:cNvSpPr/>
      </xdr:nvSpPr>
      <xdr:spPr>
        <a:xfrm>
          <a:off x="2358390" y="931545"/>
          <a:ext cx="1516380" cy="571500"/>
        </a:xfrm>
        <a:prstGeom prst="roundRect">
          <a:avLst/>
        </a:prstGeom>
        <a:solidFill>
          <a:srgbClr val="E9A14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ctr"/>
        <a:lstStyle/>
        <a:p>
          <a:pPr algn="ctr"/>
          <a:r>
            <a:rPr lang="es-CO" sz="1200" b="1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</a:rPr>
            <a:t>DIRECCION</a:t>
          </a:r>
          <a:endParaRPr lang="es-CO" sz="900" b="1">
            <a:solidFill>
              <a:srgbClr val="000000"/>
            </a:solidFill>
            <a:latin typeface="Verdana" panose="020B060403050404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426720</xdr:colOff>
      <xdr:row>15</xdr:row>
      <xdr:rowOff>22860</xdr:rowOff>
    </xdr:from>
    <xdr:to>
      <xdr:col>3</xdr:col>
      <xdr:colOff>670560</xdr:colOff>
      <xdr:row>18</xdr:row>
      <xdr:rowOff>144780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09F63F-7348-43FC-BAB0-DEB089BB5540}"/>
            </a:ext>
          </a:extLst>
        </xdr:cNvPr>
        <xdr:cNvSpPr/>
      </xdr:nvSpPr>
      <xdr:spPr>
        <a:xfrm>
          <a:off x="1188720" y="2851785"/>
          <a:ext cx="1767840" cy="693420"/>
        </a:xfrm>
        <a:prstGeom prst="roundRect">
          <a:avLst/>
        </a:prstGeom>
        <a:solidFill>
          <a:srgbClr val="E9A14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1200" b="1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SUBDIRECCION ADMINISTRATIVA Y FINANCIERA</a:t>
          </a:r>
        </a:p>
      </xdr:txBody>
    </xdr:sp>
    <xdr:clientData/>
  </xdr:twoCellAnchor>
  <xdr:twoCellAnchor>
    <xdr:from>
      <xdr:col>4</xdr:col>
      <xdr:colOff>304800</xdr:colOff>
      <xdr:row>9</xdr:row>
      <xdr:rowOff>38100</xdr:rowOff>
    </xdr:from>
    <xdr:to>
      <xdr:col>6</xdr:col>
      <xdr:colOff>624840</xdr:colOff>
      <xdr:row>12</xdr:row>
      <xdr:rowOff>175260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8C0EF56-0482-4E07-8F67-86066C17313B}"/>
            </a:ext>
          </a:extLst>
        </xdr:cNvPr>
        <xdr:cNvSpPr/>
      </xdr:nvSpPr>
      <xdr:spPr>
        <a:xfrm>
          <a:off x="3352800" y="1724025"/>
          <a:ext cx="1844040" cy="708660"/>
        </a:xfrm>
        <a:prstGeom prst="roundRect">
          <a:avLst/>
        </a:prstGeom>
        <a:solidFill>
          <a:srgbClr val="E9A145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rtlCol="0" anchor="ctr"/>
        <a:lstStyle/>
        <a:p>
          <a:pPr marL="0" indent="0" algn="ctr"/>
          <a:r>
            <a:rPr lang="es-CO" sz="1200" b="1">
              <a:solidFill>
                <a:srgbClr val="000000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SUBDIRECCION SOLUCIONES Y SERVICIOS</a:t>
          </a:r>
        </a:p>
      </xdr:txBody>
    </xdr:sp>
    <xdr:clientData/>
  </xdr:twoCellAnchor>
  <xdr:twoCellAnchor editAs="oneCell">
    <xdr:from>
      <xdr:col>8</xdr:col>
      <xdr:colOff>411480</xdr:colOff>
      <xdr:row>3</xdr:row>
      <xdr:rowOff>30480</xdr:rowOff>
    </xdr:from>
    <xdr:to>
      <xdr:col>13</xdr:col>
      <xdr:colOff>407964</xdr:colOff>
      <xdr:row>21</xdr:row>
      <xdr:rowOff>145953</xdr:rowOff>
    </xdr:to>
    <xdr:pic>
      <xdr:nvPicPr>
        <xdr:cNvPr id="7" name="Gráfico 6">
          <a:extLst>
            <a:ext uri="{FF2B5EF4-FFF2-40B4-BE49-F238E27FC236}">
              <a16:creationId xmlns:a16="http://schemas.microsoft.com/office/drawing/2014/main" id="{AD562592-3E27-4B00-BDC9-4402F9682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6507480" y="573405"/>
          <a:ext cx="4187484" cy="3373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544287</xdr:colOff>
      <xdr:row>0</xdr:row>
      <xdr:rowOff>45358</xdr:rowOff>
    </xdr:from>
    <xdr:to>
      <xdr:col>14</xdr:col>
      <xdr:colOff>952501</xdr:colOff>
      <xdr:row>4</xdr:row>
      <xdr:rowOff>156302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F41BA2F4-71ED-4F1A-81A4-BCA0DE922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530287" y="45358"/>
          <a:ext cx="1016000" cy="84573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235857</xdr:colOff>
      <xdr:row>0</xdr:row>
      <xdr:rowOff>0</xdr:rowOff>
    </xdr:from>
    <xdr:to>
      <xdr:col>14</xdr:col>
      <xdr:colOff>1113156</xdr:colOff>
      <xdr:row>3</xdr:row>
      <xdr:rowOff>171450</xdr:rowOff>
    </xdr:to>
    <xdr:pic>
      <xdr:nvPicPr>
        <xdr:cNvPr id="10" name="Gráfico 9">
          <a:extLst>
            <a:ext uri="{FF2B5EF4-FFF2-40B4-BE49-F238E27FC236}">
              <a16:creationId xmlns:a16="http://schemas.microsoft.com/office/drawing/2014/main" id="{B08F6FC5-CBD8-4D36-BA96-7324A34DB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036143" y="0"/>
          <a:ext cx="877299" cy="7157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707572</xdr:colOff>
      <xdr:row>0</xdr:row>
      <xdr:rowOff>9071</xdr:rowOff>
    </xdr:from>
    <xdr:to>
      <xdr:col>14</xdr:col>
      <xdr:colOff>1470660</xdr:colOff>
      <xdr:row>3</xdr:row>
      <xdr:rowOff>167186</xdr:rowOff>
    </xdr:to>
    <xdr:pic>
      <xdr:nvPicPr>
        <xdr:cNvPr id="9" name="Gráfico 8">
          <a:extLst>
            <a:ext uri="{FF2B5EF4-FFF2-40B4-BE49-F238E27FC236}">
              <a16:creationId xmlns:a16="http://schemas.microsoft.com/office/drawing/2014/main" id="{333F845A-86C4-477B-8B5F-F66385C5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7262929" y="9071"/>
          <a:ext cx="763088" cy="7024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730250</xdr:colOff>
      <xdr:row>0</xdr:row>
      <xdr:rowOff>0</xdr:rowOff>
    </xdr:from>
    <xdr:to>
      <xdr:col>14</xdr:col>
      <xdr:colOff>1513205</xdr:colOff>
      <xdr:row>3</xdr:row>
      <xdr:rowOff>133350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93247A63-5B19-455E-A972-DFE94A9F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256000" y="0"/>
          <a:ext cx="782955" cy="68103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462643</xdr:colOff>
      <xdr:row>0</xdr:row>
      <xdr:rowOff>0</xdr:rowOff>
    </xdr:from>
    <xdr:to>
      <xdr:col>14</xdr:col>
      <xdr:colOff>1244509</xdr:colOff>
      <xdr:row>3</xdr:row>
      <xdr:rowOff>158115</xdr:rowOff>
    </xdr:to>
    <xdr:pic>
      <xdr:nvPicPr>
        <xdr:cNvPr id="5" name="Gráfico 4">
          <a:extLst>
            <a:ext uri="{FF2B5EF4-FFF2-40B4-BE49-F238E27FC236}">
              <a16:creationId xmlns:a16="http://schemas.microsoft.com/office/drawing/2014/main" id="{B42ECBD6-BC8F-4227-9446-3140E6970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927286" y="0"/>
          <a:ext cx="781866" cy="702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A6F30-1A8A-4E5D-97EF-F5BE562557A5}">
  <dimension ref="A1:I3"/>
  <sheetViews>
    <sheetView workbookViewId="0">
      <selection activeCell="G21" sqref="G21"/>
    </sheetView>
  </sheetViews>
  <sheetFormatPr baseColWidth="10" defaultColWidth="10" defaultRowHeight="14.5" x14ac:dyDescent="0.35"/>
  <sheetData>
    <row r="1" spans="1:9" x14ac:dyDescent="0.35">
      <c r="A1" s="59" t="s">
        <v>62</v>
      </c>
      <c r="B1" s="59"/>
      <c r="C1" s="59"/>
      <c r="D1" s="59"/>
      <c r="E1" s="59"/>
      <c r="F1" s="59"/>
      <c r="G1" s="59"/>
      <c r="H1" s="59"/>
      <c r="I1" s="59"/>
    </row>
    <row r="2" spans="1:9" x14ac:dyDescent="0.35">
      <c r="A2" s="59"/>
      <c r="B2" s="59"/>
      <c r="C2" s="59"/>
      <c r="D2" s="59"/>
      <c r="E2" s="59"/>
      <c r="F2" s="59"/>
      <c r="G2" s="59"/>
      <c r="H2" s="59"/>
      <c r="I2" s="59"/>
    </row>
    <row r="3" spans="1:9" x14ac:dyDescent="0.35">
      <c r="A3" s="59"/>
      <c r="B3" s="59"/>
      <c r="C3" s="59"/>
      <c r="D3" s="59"/>
      <c r="E3" s="59"/>
      <c r="F3" s="59"/>
      <c r="G3" s="59"/>
      <c r="H3" s="59"/>
      <c r="I3" s="59"/>
    </row>
  </sheetData>
  <mergeCells count="1">
    <mergeCell ref="A1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3B79D-220A-4FF4-8D79-18F0B57AF7D8}">
  <sheetPr>
    <tabColor rgb="FF00B0F0"/>
  </sheetPr>
  <dimension ref="A1:AQ13"/>
  <sheetViews>
    <sheetView tabSelected="1" zoomScale="70" zoomScaleNormal="70" workbookViewId="0">
      <selection activeCell="C7" sqref="C7"/>
    </sheetView>
  </sheetViews>
  <sheetFormatPr baseColWidth="10" defaultColWidth="10" defaultRowHeight="14.5" x14ac:dyDescent="0.35"/>
  <cols>
    <col min="1" max="1" width="20.1796875" customWidth="1"/>
    <col min="2" max="2" width="18.6328125" customWidth="1"/>
    <col min="3" max="3" width="29.81640625" customWidth="1"/>
    <col min="4" max="4" width="15.26953125" customWidth="1"/>
    <col min="5" max="5" width="11.1796875" customWidth="1"/>
    <col min="6" max="6" width="31.6328125" customWidth="1"/>
    <col min="7" max="7" width="20.08984375" customWidth="1"/>
    <col min="8" max="8" width="22.26953125" customWidth="1"/>
    <col min="9" max="10" width="10.26953125" customWidth="1"/>
    <col min="11" max="11" width="9.36328125" customWidth="1"/>
    <col min="12" max="12" width="7.26953125" customWidth="1"/>
    <col min="13" max="13" width="8" customWidth="1"/>
    <col min="14" max="14" width="8.6328125" customWidth="1"/>
    <col min="15" max="15" width="14.90625" customWidth="1"/>
    <col min="16" max="16" width="10.36328125" hidden="1" customWidth="1"/>
    <col min="17" max="18" width="10" hidden="1" customWidth="1"/>
    <col min="19" max="19" width="13" hidden="1" customWidth="1"/>
    <col min="20" max="20" width="12.6328125" hidden="1" customWidth="1"/>
    <col min="21" max="23" width="10" hidden="1" customWidth="1"/>
    <col min="24" max="24" width="12.90625" hidden="1" customWidth="1"/>
    <col min="25" max="25" width="12.36328125" hidden="1" customWidth="1"/>
    <col min="26" max="27" width="10" hidden="1" customWidth="1"/>
    <col min="28" max="28" width="11.7265625" hidden="1" customWidth="1"/>
    <col min="29" max="29" width="13.90625" hidden="1" customWidth="1"/>
    <col min="30" max="30" width="12.36328125" hidden="1" customWidth="1"/>
    <col min="31" max="43" width="10" style="60"/>
  </cols>
  <sheetData>
    <row r="1" spans="1:43" ht="14.5" customHeight="1" x14ac:dyDescent="0.35">
      <c r="A1" s="58" t="s">
        <v>131</v>
      </c>
      <c r="B1" s="58"/>
      <c r="C1" s="58"/>
    </row>
    <row r="2" spans="1:43" x14ac:dyDescent="0.35">
      <c r="A2" s="58"/>
      <c r="B2" s="58"/>
      <c r="C2" s="58"/>
    </row>
    <row r="3" spans="1:43" x14ac:dyDescent="0.35">
      <c r="A3" s="58"/>
      <c r="B3" s="58"/>
      <c r="C3" s="58"/>
    </row>
    <row r="4" spans="1:43" ht="15" customHeight="1" x14ac:dyDescent="0.35">
      <c r="A4" s="58"/>
      <c r="B4" s="58"/>
      <c r="C4" s="58"/>
      <c r="D4" s="1"/>
      <c r="E4" s="2"/>
      <c r="F4" s="2"/>
      <c r="G4" s="3"/>
      <c r="H4" s="4"/>
      <c r="I4" s="2"/>
      <c r="J4" s="2"/>
      <c r="K4" s="2"/>
      <c r="L4" s="2"/>
      <c r="M4" s="2"/>
      <c r="N4" s="2"/>
      <c r="O4" s="2"/>
      <c r="P4" s="55" t="s">
        <v>0</v>
      </c>
      <c r="Q4" s="57"/>
      <c r="R4" s="56"/>
      <c r="S4" s="55" t="s">
        <v>1</v>
      </c>
      <c r="T4" s="56"/>
      <c r="U4" s="55" t="s">
        <v>0</v>
      </c>
      <c r="V4" s="57"/>
      <c r="W4" s="56"/>
      <c r="X4" s="55" t="s">
        <v>1</v>
      </c>
      <c r="Y4" s="56"/>
      <c r="Z4" s="55" t="s">
        <v>0</v>
      </c>
      <c r="AA4" s="57"/>
      <c r="AB4" s="56"/>
      <c r="AC4" s="55" t="s">
        <v>1</v>
      </c>
      <c r="AD4" s="56"/>
    </row>
    <row r="5" spans="1:43" ht="15" customHeight="1" thickBot="1" x14ac:dyDescent="0.4">
      <c r="B5" s="1"/>
      <c r="C5" s="1"/>
      <c r="D5" s="1"/>
      <c r="E5" s="2"/>
      <c r="F5" s="2"/>
      <c r="G5" s="3"/>
      <c r="H5" s="4"/>
      <c r="I5" s="2"/>
      <c r="J5" s="2"/>
      <c r="K5" s="2"/>
      <c r="L5" s="2"/>
      <c r="M5" s="2"/>
      <c r="N5" s="2"/>
      <c r="O5" s="2"/>
      <c r="P5" s="24"/>
      <c r="Q5" s="10"/>
      <c r="R5" s="36"/>
      <c r="S5" s="24"/>
      <c r="T5" s="36"/>
      <c r="U5" s="24"/>
      <c r="V5" s="10"/>
      <c r="W5" s="36"/>
      <c r="X5" s="24"/>
      <c r="Y5" s="36"/>
      <c r="Z5" s="24"/>
      <c r="AA5" s="10"/>
      <c r="AB5" s="36"/>
      <c r="AC5" s="24"/>
      <c r="AD5" s="36"/>
    </row>
    <row r="6" spans="1:43" ht="37.5" x14ac:dyDescent="0.35">
      <c r="A6" s="9" t="s">
        <v>2</v>
      </c>
      <c r="B6" s="6" t="s">
        <v>3</v>
      </c>
      <c r="C6" s="6" t="s">
        <v>4</v>
      </c>
      <c r="D6" s="6" t="s">
        <v>5</v>
      </c>
      <c r="E6" s="7" t="s">
        <v>116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132</v>
      </c>
      <c r="M6" s="7" t="s">
        <v>13</v>
      </c>
      <c r="N6" s="7" t="s">
        <v>14</v>
      </c>
      <c r="O6" s="7" t="s">
        <v>15</v>
      </c>
      <c r="P6" s="8" t="s">
        <v>16</v>
      </c>
      <c r="Q6" s="8" t="s">
        <v>17</v>
      </c>
      <c r="R6" s="8" t="s">
        <v>18</v>
      </c>
      <c r="S6" s="8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8" t="s">
        <v>24</v>
      </c>
      <c r="Y6" s="8" t="s">
        <v>25</v>
      </c>
      <c r="Z6" s="8" t="s">
        <v>26</v>
      </c>
      <c r="AA6" s="8" t="s">
        <v>27</v>
      </c>
      <c r="AB6" s="8" t="s">
        <v>28</v>
      </c>
      <c r="AC6" s="8" t="s">
        <v>29</v>
      </c>
      <c r="AD6" s="8" t="s">
        <v>30</v>
      </c>
    </row>
    <row r="7" spans="1:43" s="31" customFormat="1" ht="99.75" customHeight="1" x14ac:dyDescent="0.35">
      <c r="A7" s="25" t="s">
        <v>152</v>
      </c>
      <c r="B7" s="25" t="s">
        <v>31</v>
      </c>
      <c r="C7" s="25" t="s">
        <v>153</v>
      </c>
      <c r="D7" s="25" t="s">
        <v>117</v>
      </c>
      <c r="E7" s="26" t="s">
        <v>118</v>
      </c>
      <c r="F7" s="26" t="s">
        <v>125</v>
      </c>
      <c r="G7" s="25" t="s">
        <v>119</v>
      </c>
      <c r="H7" s="25" t="s">
        <v>184</v>
      </c>
      <c r="I7" s="25" t="s">
        <v>67</v>
      </c>
      <c r="J7" s="25" t="s">
        <v>85</v>
      </c>
      <c r="K7" s="26" t="s">
        <v>32</v>
      </c>
      <c r="L7" s="27">
        <v>2</v>
      </c>
      <c r="M7" s="25" t="s">
        <v>99</v>
      </c>
      <c r="N7" s="25" t="s">
        <v>36</v>
      </c>
      <c r="O7" s="25" t="s">
        <v>120</v>
      </c>
      <c r="P7" s="28">
        <v>0</v>
      </c>
      <c r="Q7" s="28">
        <v>0</v>
      </c>
      <c r="R7" s="28">
        <v>0</v>
      </c>
      <c r="S7" s="28">
        <f>SUM(P7:R7)</f>
        <v>0</v>
      </c>
      <c r="T7" s="29"/>
      <c r="U7" s="28">
        <v>0</v>
      </c>
      <c r="V7" s="28">
        <v>0</v>
      </c>
      <c r="W7" s="28">
        <v>2</v>
      </c>
      <c r="X7" s="28">
        <v>2</v>
      </c>
      <c r="Y7" s="28">
        <v>2</v>
      </c>
      <c r="Z7" s="28">
        <v>0</v>
      </c>
      <c r="AA7" s="28">
        <v>0</v>
      </c>
      <c r="AB7" s="28">
        <v>0</v>
      </c>
      <c r="AC7" s="28">
        <f>SUM(Z7:AB7)</f>
        <v>0</v>
      </c>
      <c r="AD7" s="29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</row>
    <row r="8" spans="1:43" s="31" customFormat="1" ht="111.75" customHeight="1" x14ac:dyDescent="0.35">
      <c r="A8" s="25" t="s">
        <v>152</v>
      </c>
      <c r="B8" s="26" t="s">
        <v>31</v>
      </c>
      <c r="C8" s="25" t="s">
        <v>153</v>
      </c>
      <c r="D8" s="26" t="s">
        <v>63</v>
      </c>
      <c r="E8" s="26" t="s">
        <v>121</v>
      </c>
      <c r="F8" s="26" t="s">
        <v>135</v>
      </c>
      <c r="G8" s="26" t="s">
        <v>122</v>
      </c>
      <c r="H8" s="26" t="s">
        <v>185</v>
      </c>
      <c r="I8" s="25" t="s">
        <v>67</v>
      </c>
      <c r="J8" s="26" t="s">
        <v>85</v>
      </c>
      <c r="K8" s="26" t="s">
        <v>32</v>
      </c>
      <c r="L8" s="32">
        <v>2</v>
      </c>
      <c r="M8" s="26" t="s">
        <v>33</v>
      </c>
      <c r="N8" s="26" t="s">
        <v>36</v>
      </c>
      <c r="O8" s="26" t="s">
        <v>120</v>
      </c>
      <c r="P8" s="28">
        <v>0</v>
      </c>
      <c r="Q8" s="28">
        <v>0</v>
      </c>
      <c r="R8" s="28">
        <v>0</v>
      </c>
      <c r="S8" s="28">
        <f t="shared" ref="S8:S9" si="0">SUM(P8:R8)</f>
        <v>0</v>
      </c>
      <c r="T8" s="29"/>
      <c r="U8" s="28">
        <v>0</v>
      </c>
      <c r="V8" s="28">
        <v>0</v>
      </c>
      <c r="W8" s="28">
        <v>1</v>
      </c>
      <c r="X8" s="28">
        <f t="shared" ref="X8:X9" si="1">SUM(U8:W8)</f>
        <v>1</v>
      </c>
      <c r="Y8" s="28">
        <v>1</v>
      </c>
      <c r="Z8" s="28">
        <v>0</v>
      </c>
      <c r="AA8" s="28">
        <v>0</v>
      </c>
      <c r="AB8" s="28">
        <v>1</v>
      </c>
      <c r="AC8" s="28">
        <f t="shared" ref="AC8:AC9" si="2">SUM(Z8:AB8)</f>
        <v>1</v>
      </c>
      <c r="AD8" s="28">
        <v>1</v>
      </c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</row>
    <row r="9" spans="1:43" s="31" customFormat="1" ht="78" x14ac:dyDescent="0.35">
      <c r="A9" s="25" t="s">
        <v>152</v>
      </c>
      <c r="B9" s="25" t="s">
        <v>31</v>
      </c>
      <c r="C9" s="25" t="s">
        <v>153</v>
      </c>
      <c r="D9" s="25" t="s">
        <v>37</v>
      </c>
      <c r="E9" s="26" t="s">
        <v>89</v>
      </c>
      <c r="F9" s="26" t="s">
        <v>126</v>
      </c>
      <c r="G9" s="25" t="s">
        <v>124</v>
      </c>
      <c r="H9" s="25" t="s">
        <v>154</v>
      </c>
      <c r="I9" s="25" t="s">
        <v>67</v>
      </c>
      <c r="J9" s="25" t="s">
        <v>34</v>
      </c>
      <c r="K9" s="25" t="s">
        <v>35</v>
      </c>
      <c r="L9" s="33">
        <v>1</v>
      </c>
      <c r="M9" s="25" t="s">
        <v>33</v>
      </c>
      <c r="N9" s="25" t="s">
        <v>36</v>
      </c>
      <c r="O9" s="25" t="s">
        <v>123</v>
      </c>
      <c r="P9" s="34">
        <v>0</v>
      </c>
      <c r="Q9" s="34">
        <v>0.09</v>
      </c>
      <c r="R9" s="34">
        <v>0.09</v>
      </c>
      <c r="S9" s="34">
        <f t="shared" si="0"/>
        <v>0.18</v>
      </c>
      <c r="T9" s="34">
        <v>0.33300000000000002</v>
      </c>
      <c r="U9" s="34">
        <v>0.09</v>
      </c>
      <c r="V9" s="34">
        <v>0.09</v>
      </c>
      <c r="W9" s="34">
        <v>0.09</v>
      </c>
      <c r="X9" s="34">
        <f t="shared" si="1"/>
        <v>0.27</v>
      </c>
      <c r="Y9" s="34">
        <v>0.27</v>
      </c>
      <c r="Z9" s="34">
        <v>0.09</v>
      </c>
      <c r="AA9" s="34">
        <v>0.09</v>
      </c>
      <c r="AB9" s="34">
        <v>0.09</v>
      </c>
      <c r="AC9" s="34">
        <f t="shared" si="2"/>
        <v>0.27</v>
      </c>
      <c r="AD9" s="34">
        <v>0.27</v>
      </c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</row>
    <row r="10" spans="1:43" x14ac:dyDescent="0.35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1"/>
      <c r="M10" s="11"/>
      <c r="N10" s="11"/>
      <c r="O10" s="11"/>
    </row>
    <row r="11" spans="1:43" x14ac:dyDescent="0.35">
      <c r="A11" s="11"/>
      <c r="B11" s="11"/>
      <c r="C11" s="11"/>
      <c r="D11" s="11"/>
      <c r="E11" s="11"/>
      <c r="F11" s="12"/>
      <c r="G11" s="12"/>
      <c r="H11" s="11"/>
      <c r="I11" s="11"/>
      <c r="J11" s="11"/>
      <c r="K11" s="11"/>
      <c r="L11" s="11"/>
      <c r="M11" s="11"/>
      <c r="N11" s="11"/>
      <c r="O11" s="11"/>
    </row>
    <row r="12" spans="1:43" x14ac:dyDescent="0.35">
      <c r="A12" s="11"/>
      <c r="B12" s="11"/>
      <c r="C12" s="11"/>
      <c r="D12" s="11"/>
      <c r="E12" s="11"/>
      <c r="F12" s="12"/>
      <c r="G12" s="12"/>
      <c r="H12" s="11"/>
      <c r="I12" s="11"/>
      <c r="J12" s="11"/>
      <c r="K12" s="11"/>
      <c r="L12" s="13"/>
      <c r="M12" s="11"/>
      <c r="N12" s="11"/>
      <c r="O12" s="11"/>
    </row>
    <row r="13" spans="1:43" x14ac:dyDescent="0.35">
      <c r="T13" s="14"/>
    </row>
  </sheetData>
  <mergeCells count="7">
    <mergeCell ref="AC4:AD4"/>
    <mergeCell ref="Z4:AB4"/>
    <mergeCell ref="P4:R4"/>
    <mergeCell ref="S4:T4"/>
    <mergeCell ref="U4:W4"/>
    <mergeCell ref="X4:Y4"/>
    <mergeCell ref="A1:C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1E2A0-31A6-4B51-BF25-692668AA1A40}">
  <sheetPr>
    <tabColor theme="6" tint="0.39997558519241921"/>
  </sheetPr>
  <dimension ref="A1:AP12"/>
  <sheetViews>
    <sheetView zoomScale="70" zoomScaleNormal="70" workbookViewId="0">
      <selection activeCell="A6" sqref="A6"/>
    </sheetView>
  </sheetViews>
  <sheetFormatPr baseColWidth="10" defaultColWidth="10" defaultRowHeight="14.5" x14ac:dyDescent="0.35"/>
  <cols>
    <col min="1" max="1" width="20.36328125" style="5" customWidth="1"/>
    <col min="2" max="2" width="25.7265625" style="5" customWidth="1"/>
    <col min="3" max="3" width="25" style="5" customWidth="1"/>
    <col min="4" max="4" width="16.81640625" style="5" customWidth="1"/>
    <col min="5" max="5" width="19.36328125" style="5" customWidth="1"/>
    <col min="6" max="6" width="38.453125" style="5" customWidth="1"/>
    <col min="7" max="7" width="15.26953125" style="5" customWidth="1"/>
    <col min="8" max="8" width="22.26953125" style="5" customWidth="1"/>
    <col min="9" max="9" width="11.54296875" style="5" customWidth="1"/>
    <col min="10" max="10" width="12.08984375" style="5" customWidth="1"/>
    <col min="11" max="11" width="9.36328125" style="5" customWidth="1"/>
    <col min="12" max="12" width="7.26953125" style="5" customWidth="1"/>
    <col min="13" max="13" width="8" style="5" customWidth="1"/>
    <col min="14" max="14" width="8.6328125" style="5" customWidth="1"/>
    <col min="15" max="15" width="18.6328125" style="5" customWidth="1"/>
    <col min="16" max="16" width="10.36328125" style="5" hidden="1" customWidth="1"/>
    <col min="17" max="18" width="10" style="5" hidden="1" customWidth="1"/>
    <col min="19" max="19" width="13" style="5" hidden="1" customWidth="1"/>
    <col min="20" max="20" width="12.6328125" style="5" hidden="1" customWidth="1"/>
    <col min="21" max="23" width="10" style="5" hidden="1" customWidth="1"/>
    <col min="24" max="24" width="12.90625" style="5" hidden="1" customWidth="1"/>
    <col min="25" max="25" width="12.36328125" style="5" hidden="1" customWidth="1"/>
    <col min="26" max="27" width="10" style="5" hidden="1" customWidth="1"/>
    <col min="28" max="28" width="11.7265625" style="5" hidden="1" customWidth="1"/>
    <col min="29" max="29" width="13.90625" style="5" hidden="1" customWidth="1"/>
    <col min="30" max="30" width="12.36328125" style="5" hidden="1" customWidth="1"/>
    <col min="31" max="42" width="10" style="61"/>
    <col min="43" max="16384" width="10" style="5"/>
  </cols>
  <sheetData>
    <row r="1" spans="1:42" ht="14.5" customHeight="1" x14ac:dyDescent="0.35">
      <c r="A1" s="58" t="s">
        <v>131</v>
      </c>
      <c r="B1" s="58"/>
      <c r="C1" s="58"/>
    </row>
    <row r="2" spans="1:42" x14ac:dyDescent="0.35">
      <c r="A2" s="58"/>
      <c r="B2" s="58"/>
      <c r="C2" s="58"/>
    </row>
    <row r="3" spans="1:42" x14ac:dyDescent="0.35">
      <c r="A3" s="58"/>
      <c r="B3" s="58"/>
      <c r="C3" s="58"/>
    </row>
    <row r="4" spans="1:42" ht="15" customHeight="1" thickBot="1" x14ac:dyDescent="0.4">
      <c r="B4" s="1"/>
      <c r="C4" s="1"/>
      <c r="D4" s="1"/>
      <c r="E4" s="2"/>
      <c r="F4" s="2"/>
      <c r="G4" s="3"/>
      <c r="H4" s="4"/>
      <c r="I4" s="2"/>
      <c r="J4" s="2"/>
      <c r="K4" s="2"/>
      <c r="L4" s="2"/>
      <c r="M4" s="2"/>
      <c r="N4" s="2"/>
      <c r="O4" s="2"/>
      <c r="P4" s="55" t="s">
        <v>0</v>
      </c>
      <c r="Q4" s="57"/>
      <c r="R4" s="56"/>
      <c r="S4" s="55" t="s">
        <v>1</v>
      </c>
      <c r="T4" s="56"/>
      <c r="U4" s="55" t="s">
        <v>0</v>
      </c>
      <c r="V4" s="57"/>
      <c r="W4" s="56"/>
      <c r="X4" s="55" t="s">
        <v>1</v>
      </c>
      <c r="Y4" s="56"/>
      <c r="Z4" s="55" t="s">
        <v>0</v>
      </c>
      <c r="AA4" s="57"/>
      <c r="AB4" s="56"/>
      <c r="AC4" s="55" t="s">
        <v>1</v>
      </c>
      <c r="AD4" s="56"/>
    </row>
    <row r="5" spans="1:42" ht="37.5" x14ac:dyDescent="0.35">
      <c r="A5" s="9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132</v>
      </c>
      <c r="M5" s="7" t="s">
        <v>13</v>
      </c>
      <c r="N5" s="7" t="s">
        <v>14</v>
      </c>
      <c r="O5" s="7" t="s">
        <v>15</v>
      </c>
      <c r="P5" s="8" t="s">
        <v>16</v>
      </c>
      <c r="Q5" s="8" t="s">
        <v>17</v>
      </c>
      <c r="R5" s="8" t="s">
        <v>18</v>
      </c>
      <c r="S5" s="8" t="s">
        <v>19</v>
      </c>
      <c r="T5" s="8" t="s">
        <v>20</v>
      </c>
      <c r="U5" s="8" t="s">
        <v>21</v>
      </c>
      <c r="V5" s="8" t="s">
        <v>22</v>
      </c>
      <c r="W5" s="8" t="s">
        <v>23</v>
      </c>
      <c r="X5" s="8" t="s">
        <v>24</v>
      </c>
      <c r="Y5" s="8" t="s">
        <v>25</v>
      </c>
      <c r="Z5" s="8" t="s">
        <v>26</v>
      </c>
      <c r="AA5" s="8" t="s">
        <v>27</v>
      </c>
      <c r="AB5" s="8" t="s">
        <v>28</v>
      </c>
      <c r="AC5" s="8" t="s">
        <v>29</v>
      </c>
      <c r="AD5" s="8" t="s">
        <v>30</v>
      </c>
    </row>
    <row r="6" spans="1:42" s="39" customFormat="1" ht="108" customHeight="1" x14ac:dyDescent="0.35">
      <c r="A6" s="37" t="s">
        <v>157</v>
      </c>
      <c r="B6" s="37" t="s">
        <v>159</v>
      </c>
      <c r="C6" s="37" t="s">
        <v>160</v>
      </c>
      <c r="D6" s="37" t="s">
        <v>37</v>
      </c>
      <c r="E6" s="37" t="s">
        <v>96</v>
      </c>
      <c r="F6" s="38" t="s">
        <v>97</v>
      </c>
      <c r="G6" s="37" t="s">
        <v>98</v>
      </c>
      <c r="H6" s="37" t="s">
        <v>163</v>
      </c>
      <c r="I6" s="37" t="s">
        <v>67</v>
      </c>
      <c r="J6" s="37" t="s">
        <v>34</v>
      </c>
      <c r="K6" s="37" t="s">
        <v>32</v>
      </c>
      <c r="L6" s="38">
        <v>12</v>
      </c>
      <c r="M6" s="37" t="s">
        <v>33</v>
      </c>
      <c r="N6" s="37" t="s">
        <v>36</v>
      </c>
      <c r="O6" s="37" t="s">
        <v>100</v>
      </c>
      <c r="P6" s="30">
        <v>0</v>
      </c>
      <c r="Q6" s="30">
        <v>0</v>
      </c>
      <c r="R6" s="30">
        <v>2</v>
      </c>
      <c r="S6" s="30">
        <f t="shared" ref="S6:S12" si="0">SUM(P6:R6)</f>
        <v>2</v>
      </c>
      <c r="T6" s="30">
        <v>3</v>
      </c>
      <c r="U6" s="30">
        <v>1</v>
      </c>
      <c r="V6" s="30">
        <v>1</v>
      </c>
      <c r="W6" s="30">
        <v>1</v>
      </c>
      <c r="X6" s="30">
        <f>SUM(U6:W6)</f>
        <v>3</v>
      </c>
      <c r="Y6" s="30">
        <v>3</v>
      </c>
      <c r="Z6" s="30">
        <v>2</v>
      </c>
      <c r="AA6" s="30">
        <v>2</v>
      </c>
      <c r="AB6" s="30">
        <v>2</v>
      </c>
      <c r="AC6" s="30">
        <f>SUM(Z6:AB6)</f>
        <v>6</v>
      </c>
      <c r="AD6" s="30">
        <v>2</v>
      </c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</row>
    <row r="7" spans="1:42" s="39" customFormat="1" ht="109.5" customHeight="1" x14ac:dyDescent="0.35">
      <c r="A7" s="37" t="s">
        <v>157</v>
      </c>
      <c r="B7" s="37" t="s">
        <v>159</v>
      </c>
      <c r="C7" s="37" t="s">
        <v>160</v>
      </c>
      <c r="D7" s="37" t="s">
        <v>37</v>
      </c>
      <c r="E7" s="37" t="s">
        <v>96</v>
      </c>
      <c r="F7" s="38" t="s">
        <v>115</v>
      </c>
      <c r="G7" s="38" t="s">
        <v>162</v>
      </c>
      <c r="H7" s="37" t="s">
        <v>164</v>
      </c>
      <c r="I7" s="37" t="s">
        <v>67</v>
      </c>
      <c r="J7" s="37" t="s">
        <v>102</v>
      </c>
      <c r="K7" s="38" t="s">
        <v>35</v>
      </c>
      <c r="L7" s="40">
        <v>1</v>
      </c>
      <c r="M7" s="37" t="s">
        <v>33</v>
      </c>
      <c r="N7" s="37" t="s">
        <v>36</v>
      </c>
      <c r="O7" s="37" t="s">
        <v>103</v>
      </c>
      <c r="P7" s="35">
        <v>0</v>
      </c>
      <c r="Q7" s="35">
        <v>0.05</v>
      </c>
      <c r="R7" s="35">
        <v>0.05</v>
      </c>
      <c r="S7" s="35">
        <f t="shared" si="0"/>
        <v>0.1</v>
      </c>
      <c r="T7" s="35">
        <v>0.1</v>
      </c>
      <c r="U7" s="35">
        <v>0.1</v>
      </c>
      <c r="V7" s="35">
        <v>0.1</v>
      </c>
      <c r="W7" s="35">
        <v>0.1</v>
      </c>
      <c r="X7" s="35">
        <f>SUM(U7:W7)</f>
        <v>0.30000000000000004</v>
      </c>
      <c r="Y7" s="35">
        <v>0.3</v>
      </c>
      <c r="Z7" s="35">
        <v>0.1</v>
      </c>
      <c r="AA7" s="35">
        <v>0.1</v>
      </c>
      <c r="AB7" s="35">
        <v>0.1</v>
      </c>
      <c r="AC7" s="35">
        <f>SUM(Z7:AB7)</f>
        <v>0.30000000000000004</v>
      </c>
      <c r="AD7" s="35">
        <v>0.3</v>
      </c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</row>
    <row r="8" spans="1:42" s="39" customFormat="1" ht="100.5" customHeight="1" x14ac:dyDescent="0.35">
      <c r="A8" s="37" t="s">
        <v>157</v>
      </c>
      <c r="B8" s="37" t="s">
        <v>159</v>
      </c>
      <c r="C8" s="37" t="s">
        <v>160</v>
      </c>
      <c r="D8" s="37" t="s">
        <v>37</v>
      </c>
      <c r="E8" s="40" t="s">
        <v>96</v>
      </c>
      <c r="F8" s="38" t="s">
        <v>155</v>
      </c>
      <c r="G8" s="37" t="s">
        <v>145</v>
      </c>
      <c r="H8" s="37" t="s">
        <v>165</v>
      </c>
      <c r="I8" s="37" t="s">
        <v>67</v>
      </c>
      <c r="J8" s="37" t="s">
        <v>34</v>
      </c>
      <c r="K8" s="37" t="s">
        <v>32</v>
      </c>
      <c r="L8" s="37">
        <v>12</v>
      </c>
      <c r="M8" s="37" t="s">
        <v>33</v>
      </c>
      <c r="N8" s="37" t="s">
        <v>36</v>
      </c>
      <c r="O8" s="37" t="s">
        <v>100</v>
      </c>
      <c r="P8" s="30">
        <v>1</v>
      </c>
      <c r="Q8" s="30">
        <v>1</v>
      </c>
      <c r="R8" s="30">
        <v>1</v>
      </c>
      <c r="S8" s="30">
        <f t="shared" si="0"/>
        <v>3</v>
      </c>
      <c r="T8" s="30">
        <v>3</v>
      </c>
      <c r="U8" s="30">
        <v>1</v>
      </c>
      <c r="V8" s="30">
        <v>1</v>
      </c>
      <c r="W8" s="30">
        <v>1</v>
      </c>
      <c r="X8" s="30">
        <f>SUM(U8:W8)</f>
        <v>3</v>
      </c>
      <c r="Y8" s="30">
        <v>3</v>
      </c>
      <c r="Z8" s="30">
        <v>1</v>
      </c>
      <c r="AA8" s="30">
        <v>1</v>
      </c>
      <c r="AB8" s="30">
        <v>1</v>
      </c>
      <c r="AC8" s="30">
        <f>SUM(Z8:AB8)</f>
        <v>3</v>
      </c>
      <c r="AD8" s="30">
        <v>3</v>
      </c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</row>
    <row r="9" spans="1:42" s="39" customFormat="1" ht="85.5" customHeight="1" x14ac:dyDescent="0.35">
      <c r="A9" s="37" t="s">
        <v>156</v>
      </c>
      <c r="B9" s="37" t="s">
        <v>158</v>
      </c>
      <c r="C9" s="37" t="s">
        <v>161</v>
      </c>
      <c r="D9" s="37" t="s">
        <v>37</v>
      </c>
      <c r="E9" s="37" t="s">
        <v>104</v>
      </c>
      <c r="F9" s="38" t="s">
        <v>134</v>
      </c>
      <c r="G9" s="38" t="s">
        <v>105</v>
      </c>
      <c r="H9" s="37" t="s">
        <v>106</v>
      </c>
      <c r="I9" s="37" t="s">
        <v>67</v>
      </c>
      <c r="J9" s="37" t="s">
        <v>34</v>
      </c>
      <c r="K9" s="37" t="s">
        <v>32</v>
      </c>
      <c r="L9" s="37">
        <v>2</v>
      </c>
      <c r="M9" s="37" t="s">
        <v>33</v>
      </c>
      <c r="N9" s="37" t="s">
        <v>36</v>
      </c>
      <c r="O9" s="37" t="s">
        <v>107</v>
      </c>
      <c r="P9" s="30">
        <v>0</v>
      </c>
      <c r="Q9" s="30">
        <v>0</v>
      </c>
      <c r="R9" s="30">
        <v>0</v>
      </c>
      <c r="S9" s="30">
        <f t="shared" si="0"/>
        <v>0</v>
      </c>
      <c r="T9" s="30">
        <v>0</v>
      </c>
      <c r="U9" s="30">
        <v>0</v>
      </c>
      <c r="V9" s="30">
        <v>0</v>
      </c>
      <c r="W9" s="30">
        <v>1</v>
      </c>
      <c r="X9" s="30">
        <f>W9</f>
        <v>1</v>
      </c>
      <c r="Y9" s="30">
        <v>1</v>
      </c>
      <c r="Z9" s="30">
        <v>0</v>
      </c>
      <c r="AA9" s="30">
        <v>0</v>
      </c>
      <c r="AB9" s="30">
        <v>0</v>
      </c>
      <c r="AC9" s="30">
        <v>0</v>
      </c>
      <c r="AD9" s="30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</row>
    <row r="10" spans="1:42" s="39" customFormat="1" ht="90" customHeight="1" x14ac:dyDescent="0.35">
      <c r="A10" s="37" t="s">
        <v>156</v>
      </c>
      <c r="B10" s="37" t="s">
        <v>158</v>
      </c>
      <c r="C10" s="37" t="s">
        <v>161</v>
      </c>
      <c r="D10" s="37" t="s">
        <v>37</v>
      </c>
      <c r="E10" s="37" t="s">
        <v>104</v>
      </c>
      <c r="F10" s="38" t="s">
        <v>133</v>
      </c>
      <c r="G10" s="38" t="s">
        <v>108</v>
      </c>
      <c r="H10" s="37" t="s">
        <v>109</v>
      </c>
      <c r="I10" s="37" t="s">
        <v>67</v>
      </c>
      <c r="J10" s="37" t="s">
        <v>34</v>
      </c>
      <c r="K10" s="37" t="s">
        <v>32</v>
      </c>
      <c r="L10" s="37">
        <v>1</v>
      </c>
      <c r="M10" s="37" t="s">
        <v>33</v>
      </c>
      <c r="N10" s="37" t="s">
        <v>36</v>
      </c>
      <c r="O10" s="37" t="s">
        <v>107</v>
      </c>
      <c r="P10" s="30">
        <v>0</v>
      </c>
      <c r="Q10" s="30">
        <v>0</v>
      </c>
      <c r="R10" s="30">
        <v>0</v>
      </c>
      <c r="S10" s="30">
        <f t="shared" si="0"/>
        <v>0</v>
      </c>
      <c r="T10" s="30">
        <v>0</v>
      </c>
      <c r="U10" s="30">
        <v>0</v>
      </c>
      <c r="V10" s="30">
        <v>0</v>
      </c>
      <c r="W10" s="30">
        <v>1</v>
      </c>
      <c r="X10" s="30">
        <f>SUM(U10:W10)</f>
        <v>1</v>
      </c>
      <c r="Y10" s="30">
        <v>1</v>
      </c>
      <c r="Z10" s="30">
        <v>0</v>
      </c>
      <c r="AA10" s="30">
        <v>0</v>
      </c>
      <c r="AB10" s="30">
        <v>0</v>
      </c>
      <c r="AC10" s="30">
        <f>SUM(Z10:AB10)</f>
        <v>0</v>
      </c>
      <c r="AD10" s="30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</row>
    <row r="11" spans="1:42" s="39" customFormat="1" ht="83.25" customHeight="1" x14ac:dyDescent="0.35">
      <c r="A11" s="37" t="s">
        <v>156</v>
      </c>
      <c r="B11" s="37" t="s">
        <v>158</v>
      </c>
      <c r="C11" s="37" t="s">
        <v>161</v>
      </c>
      <c r="D11" s="37" t="s">
        <v>37</v>
      </c>
      <c r="E11" s="37" t="s">
        <v>104</v>
      </c>
      <c r="F11" s="38" t="s">
        <v>110</v>
      </c>
      <c r="G11" s="38" t="s">
        <v>111</v>
      </c>
      <c r="H11" s="37" t="s">
        <v>112</v>
      </c>
      <c r="I11" s="37" t="s">
        <v>67</v>
      </c>
      <c r="J11" s="37" t="s">
        <v>34</v>
      </c>
      <c r="K11" s="37" t="s">
        <v>32</v>
      </c>
      <c r="L11" s="37">
        <v>127</v>
      </c>
      <c r="M11" s="37" t="s">
        <v>33</v>
      </c>
      <c r="N11" s="37" t="s">
        <v>36</v>
      </c>
      <c r="O11" s="37" t="s">
        <v>103</v>
      </c>
      <c r="P11" s="30">
        <v>0</v>
      </c>
      <c r="Q11" s="30">
        <v>0</v>
      </c>
      <c r="R11" s="30">
        <v>0</v>
      </c>
      <c r="S11" s="30">
        <f t="shared" si="0"/>
        <v>0</v>
      </c>
      <c r="T11" s="41">
        <v>0</v>
      </c>
      <c r="U11" s="30">
        <v>0</v>
      </c>
      <c r="V11" s="30">
        <v>0</v>
      </c>
      <c r="W11" s="30">
        <v>62</v>
      </c>
      <c r="X11" s="30">
        <f>SUM(U11:W11)</f>
        <v>62</v>
      </c>
      <c r="Y11" s="30">
        <v>57</v>
      </c>
      <c r="Z11" s="30">
        <v>0</v>
      </c>
      <c r="AA11" s="30">
        <v>0</v>
      </c>
      <c r="AB11" s="30">
        <v>0</v>
      </c>
      <c r="AC11" s="30">
        <f>SUM(Z11:AB11)</f>
        <v>0</v>
      </c>
      <c r="AD11" s="4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</row>
    <row r="12" spans="1:42" s="39" customFormat="1" ht="113.25" customHeight="1" x14ac:dyDescent="0.35">
      <c r="A12" s="37" t="s">
        <v>156</v>
      </c>
      <c r="B12" s="37" t="s">
        <v>158</v>
      </c>
      <c r="C12" s="37" t="s">
        <v>161</v>
      </c>
      <c r="D12" s="37" t="s">
        <v>37</v>
      </c>
      <c r="E12" s="37" t="s">
        <v>104</v>
      </c>
      <c r="F12" s="38" t="s">
        <v>146</v>
      </c>
      <c r="G12" s="38" t="s">
        <v>166</v>
      </c>
      <c r="H12" s="37" t="s">
        <v>167</v>
      </c>
      <c r="I12" s="37" t="s">
        <v>67</v>
      </c>
      <c r="J12" s="37" t="s">
        <v>34</v>
      </c>
      <c r="K12" s="37" t="s">
        <v>32</v>
      </c>
      <c r="L12" s="37">
        <v>12</v>
      </c>
      <c r="M12" s="37" t="s">
        <v>33</v>
      </c>
      <c r="N12" s="37" t="s">
        <v>36</v>
      </c>
      <c r="O12" s="37" t="s">
        <v>107</v>
      </c>
      <c r="P12" s="30">
        <v>1</v>
      </c>
      <c r="Q12" s="30">
        <v>1</v>
      </c>
      <c r="R12" s="30">
        <v>1</v>
      </c>
      <c r="S12" s="30">
        <f t="shared" si="0"/>
        <v>3</v>
      </c>
      <c r="T12" s="30">
        <v>3</v>
      </c>
      <c r="U12" s="30">
        <v>1</v>
      </c>
      <c r="V12" s="30">
        <v>1</v>
      </c>
      <c r="W12" s="30">
        <v>1</v>
      </c>
      <c r="X12" s="30">
        <f>SUM(U12:W12)</f>
        <v>3</v>
      </c>
      <c r="Y12" s="30">
        <v>1</v>
      </c>
      <c r="Z12" s="30">
        <v>1</v>
      </c>
      <c r="AA12" s="30">
        <v>1</v>
      </c>
      <c r="AB12" s="30">
        <v>1</v>
      </c>
      <c r="AC12" s="30">
        <f>SUM(Z12:AB12)</f>
        <v>3</v>
      </c>
      <c r="AD12" s="30">
        <v>3</v>
      </c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</row>
  </sheetData>
  <mergeCells count="7">
    <mergeCell ref="A1:C3"/>
    <mergeCell ref="AC4:AD4"/>
    <mergeCell ref="P4:R4"/>
    <mergeCell ref="S4:T4"/>
    <mergeCell ref="U4:W4"/>
    <mergeCell ref="X4:Y4"/>
    <mergeCell ref="Z4:AB4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1E5F0-F9C5-4906-8A9B-3D1C451D78EE}">
  <sheetPr>
    <tabColor theme="8" tint="0.39997558519241921"/>
  </sheetPr>
  <dimension ref="A1:AB18"/>
  <sheetViews>
    <sheetView zoomScale="70" zoomScaleNormal="70" workbookViewId="0">
      <selection activeCell="Q6" sqref="Q6"/>
    </sheetView>
  </sheetViews>
  <sheetFormatPr baseColWidth="10" defaultColWidth="10" defaultRowHeight="14.5" x14ac:dyDescent="0.35"/>
  <cols>
    <col min="1" max="1" width="19.7265625" customWidth="1"/>
    <col min="2" max="2" width="15.08984375" customWidth="1"/>
    <col min="3" max="3" width="24.90625" customWidth="1"/>
    <col min="4" max="4" width="20.54296875" customWidth="1"/>
    <col min="5" max="5" width="16.08984375" customWidth="1"/>
    <col min="6" max="6" width="33.36328125" customWidth="1"/>
    <col min="7" max="7" width="26.90625" customWidth="1"/>
    <col min="8" max="8" width="20.7265625" customWidth="1"/>
    <col min="9" max="9" width="12.08984375" customWidth="1"/>
    <col min="10" max="10" width="12" customWidth="1"/>
    <col min="11" max="11" width="10.81640625" customWidth="1"/>
    <col min="12" max="12" width="7.26953125" customWidth="1"/>
    <col min="13" max="13" width="8" customWidth="1"/>
    <col min="14" max="14" width="9.453125" customWidth="1"/>
    <col min="15" max="15" width="22.90625" customWidth="1"/>
    <col min="16" max="28" width="10" style="60"/>
  </cols>
  <sheetData>
    <row r="1" spans="1:28" ht="14.5" customHeight="1" x14ac:dyDescent="0.35">
      <c r="A1" s="58" t="s">
        <v>131</v>
      </c>
      <c r="B1" s="58"/>
      <c r="C1" s="58"/>
    </row>
    <row r="2" spans="1:28" x14ac:dyDescent="0.35">
      <c r="A2" s="58"/>
      <c r="B2" s="58"/>
      <c r="C2" s="58"/>
    </row>
    <row r="3" spans="1:28" x14ac:dyDescent="0.35">
      <c r="A3" s="58"/>
      <c r="B3" s="58"/>
      <c r="C3" s="58"/>
    </row>
    <row r="4" spans="1:28" ht="15" customHeight="1" thickBot="1" x14ac:dyDescent="0.4">
      <c r="B4" s="1"/>
      <c r="C4" s="1"/>
      <c r="D4" s="1"/>
      <c r="E4" s="2"/>
      <c r="F4" s="2"/>
      <c r="G4" s="3"/>
      <c r="H4" s="4"/>
      <c r="I4" s="2"/>
      <c r="J4" s="2"/>
      <c r="K4" s="2"/>
      <c r="L4" s="2"/>
      <c r="M4" s="2"/>
      <c r="N4" s="2"/>
      <c r="O4" s="2"/>
    </row>
    <row r="5" spans="1:28" ht="50" x14ac:dyDescent="0.35">
      <c r="A5" s="9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132</v>
      </c>
      <c r="M5" s="7" t="s">
        <v>13</v>
      </c>
      <c r="N5" s="7" t="s">
        <v>14</v>
      </c>
      <c r="O5" s="7" t="s">
        <v>15</v>
      </c>
    </row>
    <row r="6" spans="1:28" s="31" customFormat="1" ht="87" customHeight="1" x14ac:dyDescent="0.35">
      <c r="A6" s="25" t="s">
        <v>152</v>
      </c>
      <c r="B6" s="37" t="s">
        <v>31</v>
      </c>
      <c r="C6" s="37" t="s">
        <v>169</v>
      </c>
      <c r="D6" s="37" t="s">
        <v>63</v>
      </c>
      <c r="E6" s="37" t="s">
        <v>64</v>
      </c>
      <c r="F6" s="38" t="s">
        <v>141</v>
      </c>
      <c r="G6" s="37" t="s">
        <v>66</v>
      </c>
      <c r="H6" s="37" t="s">
        <v>170</v>
      </c>
      <c r="I6" s="37" t="s">
        <v>67</v>
      </c>
      <c r="J6" s="37" t="s">
        <v>168</v>
      </c>
      <c r="K6" s="37" t="s">
        <v>32</v>
      </c>
      <c r="L6" s="37">
        <v>1</v>
      </c>
      <c r="M6" s="38" t="s">
        <v>33</v>
      </c>
      <c r="N6" s="37" t="s">
        <v>99</v>
      </c>
      <c r="O6" s="37" t="s">
        <v>65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31" customFormat="1" ht="82" customHeight="1" x14ac:dyDescent="0.35">
      <c r="A7" s="25" t="s">
        <v>152</v>
      </c>
      <c r="B7" s="37" t="s">
        <v>31</v>
      </c>
      <c r="C7" s="37" t="s">
        <v>169</v>
      </c>
      <c r="D7" s="37" t="s">
        <v>63</v>
      </c>
      <c r="E7" s="37" t="s">
        <v>64</v>
      </c>
      <c r="F7" s="38" t="s">
        <v>136</v>
      </c>
      <c r="G7" s="37" t="s">
        <v>66</v>
      </c>
      <c r="H7" s="37" t="s">
        <v>171</v>
      </c>
      <c r="I7" s="37" t="s">
        <v>67</v>
      </c>
      <c r="J7" s="37" t="s">
        <v>34</v>
      </c>
      <c r="K7" s="37" t="s">
        <v>35</v>
      </c>
      <c r="L7" s="42">
        <v>1</v>
      </c>
      <c r="M7" s="38" t="s">
        <v>137</v>
      </c>
      <c r="N7" s="37" t="s">
        <v>36</v>
      </c>
      <c r="O7" s="37" t="s">
        <v>65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31" customFormat="1" ht="88.5" customHeight="1" x14ac:dyDescent="0.35">
      <c r="A8" s="25" t="s">
        <v>152</v>
      </c>
      <c r="B8" s="37" t="s">
        <v>31</v>
      </c>
      <c r="C8" s="37" t="s">
        <v>153</v>
      </c>
      <c r="D8" s="38" t="s">
        <v>68</v>
      </c>
      <c r="E8" s="37" t="s">
        <v>69</v>
      </c>
      <c r="F8" s="38" t="s">
        <v>92</v>
      </c>
      <c r="G8" s="38" t="s">
        <v>144</v>
      </c>
      <c r="H8" s="37" t="s">
        <v>172</v>
      </c>
      <c r="I8" s="37" t="s">
        <v>67</v>
      </c>
      <c r="J8" s="37" t="s">
        <v>34</v>
      </c>
      <c r="K8" s="37" t="s">
        <v>35</v>
      </c>
      <c r="L8" s="40">
        <v>1</v>
      </c>
      <c r="M8" s="38" t="s">
        <v>137</v>
      </c>
      <c r="N8" s="37" t="s">
        <v>36</v>
      </c>
      <c r="O8" s="43" t="s">
        <v>142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s="31" customFormat="1" ht="97" customHeight="1" x14ac:dyDescent="0.35">
      <c r="A9" s="25" t="s">
        <v>152</v>
      </c>
      <c r="B9" s="37" t="s">
        <v>31</v>
      </c>
      <c r="C9" s="37" t="s">
        <v>153</v>
      </c>
      <c r="D9" s="37" t="s">
        <v>70</v>
      </c>
      <c r="E9" s="37" t="s">
        <v>69</v>
      </c>
      <c r="F9" s="38" t="s">
        <v>143</v>
      </c>
      <c r="G9" s="37" t="s">
        <v>174</v>
      </c>
      <c r="H9" s="37" t="s">
        <v>173</v>
      </c>
      <c r="I9" s="37" t="s">
        <v>67</v>
      </c>
      <c r="J9" s="37" t="s">
        <v>168</v>
      </c>
      <c r="K9" s="44" t="s">
        <v>32</v>
      </c>
      <c r="L9" s="45">
        <v>4</v>
      </c>
      <c r="M9" s="38" t="s">
        <v>33</v>
      </c>
      <c r="N9" s="37" t="s">
        <v>137</v>
      </c>
      <c r="O9" s="37" t="s">
        <v>71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s="31" customFormat="1" ht="91" customHeight="1" x14ac:dyDescent="0.35">
      <c r="A10" s="25" t="s">
        <v>152</v>
      </c>
      <c r="B10" s="38" t="s">
        <v>31</v>
      </c>
      <c r="C10" s="37" t="s">
        <v>153</v>
      </c>
      <c r="D10" s="38" t="s">
        <v>70</v>
      </c>
      <c r="E10" s="38" t="s">
        <v>69</v>
      </c>
      <c r="F10" s="38" t="s">
        <v>138</v>
      </c>
      <c r="G10" s="38" t="s">
        <v>175</v>
      </c>
      <c r="H10" s="38" t="s">
        <v>178</v>
      </c>
      <c r="I10" s="38" t="s">
        <v>67</v>
      </c>
      <c r="J10" s="38" t="s">
        <v>34</v>
      </c>
      <c r="K10" s="38" t="s">
        <v>35</v>
      </c>
      <c r="L10" s="46">
        <v>1</v>
      </c>
      <c r="M10" s="38" t="s">
        <v>137</v>
      </c>
      <c r="N10" s="38" t="s">
        <v>36</v>
      </c>
      <c r="O10" s="38" t="s">
        <v>71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</row>
    <row r="11" spans="1:28" s="31" customFormat="1" ht="95.5" customHeight="1" x14ac:dyDescent="0.35">
      <c r="A11" s="25" t="s">
        <v>152</v>
      </c>
      <c r="B11" s="38" t="s">
        <v>31</v>
      </c>
      <c r="C11" s="37" t="s">
        <v>153</v>
      </c>
      <c r="D11" s="38" t="s">
        <v>70</v>
      </c>
      <c r="E11" s="38" t="s">
        <v>69</v>
      </c>
      <c r="F11" s="38" t="s">
        <v>72</v>
      </c>
      <c r="G11" s="38" t="s">
        <v>176</v>
      </c>
      <c r="H11" s="38" t="s">
        <v>177</v>
      </c>
      <c r="I11" s="38" t="s">
        <v>67</v>
      </c>
      <c r="J11" s="38" t="s">
        <v>34</v>
      </c>
      <c r="K11" s="38" t="s">
        <v>35</v>
      </c>
      <c r="L11" s="47">
        <v>1</v>
      </c>
      <c r="M11" s="38" t="s">
        <v>137</v>
      </c>
      <c r="N11" s="38" t="s">
        <v>36</v>
      </c>
      <c r="O11" s="38" t="s">
        <v>73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s="31" customFormat="1" ht="86.25" customHeight="1" x14ac:dyDescent="0.35">
      <c r="A12" s="25" t="s">
        <v>152</v>
      </c>
      <c r="B12" s="38" t="s">
        <v>31</v>
      </c>
      <c r="C12" s="37" t="s">
        <v>169</v>
      </c>
      <c r="D12" s="38" t="s">
        <v>75</v>
      </c>
      <c r="E12" s="38" t="s">
        <v>76</v>
      </c>
      <c r="F12" s="38" t="s">
        <v>77</v>
      </c>
      <c r="G12" s="38" t="s">
        <v>139</v>
      </c>
      <c r="H12" s="38" t="s">
        <v>179</v>
      </c>
      <c r="I12" s="38" t="s">
        <v>67</v>
      </c>
      <c r="J12" s="38" t="s">
        <v>34</v>
      </c>
      <c r="K12" s="38" t="s">
        <v>35</v>
      </c>
      <c r="L12" s="47">
        <v>1</v>
      </c>
      <c r="M12" s="38" t="s">
        <v>33</v>
      </c>
      <c r="N12" s="38" t="s">
        <v>36</v>
      </c>
      <c r="O12" s="38" t="s">
        <v>65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s="31" customFormat="1" ht="85.5" customHeight="1" x14ac:dyDescent="0.35">
      <c r="A13" s="25" t="s">
        <v>152</v>
      </c>
      <c r="B13" s="38" t="s">
        <v>31</v>
      </c>
      <c r="C13" s="37" t="s">
        <v>169</v>
      </c>
      <c r="D13" s="38" t="s">
        <v>37</v>
      </c>
      <c r="E13" s="38" t="s">
        <v>78</v>
      </c>
      <c r="F13" s="38" t="s">
        <v>93</v>
      </c>
      <c r="G13" s="38" t="s">
        <v>79</v>
      </c>
      <c r="H13" s="38" t="s">
        <v>180</v>
      </c>
      <c r="I13" s="38" t="s">
        <v>67</v>
      </c>
      <c r="J13" s="38" t="s">
        <v>34</v>
      </c>
      <c r="K13" s="43" t="s">
        <v>35</v>
      </c>
      <c r="L13" s="47">
        <v>1</v>
      </c>
      <c r="M13" s="38" t="s">
        <v>33</v>
      </c>
      <c r="N13" s="38" t="s">
        <v>36</v>
      </c>
      <c r="O13" s="38" t="s">
        <v>80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  <row r="14" spans="1:28" s="31" customFormat="1" ht="83.5" customHeight="1" x14ac:dyDescent="0.35">
      <c r="A14" s="25" t="s">
        <v>152</v>
      </c>
      <c r="B14" s="38" t="s">
        <v>31</v>
      </c>
      <c r="C14" s="37" t="s">
        <v>169</v>
      </c>
      <c r="D14" s="38" t="s">
        <v>37</v>
      </c>
      <c r="E14" s="38" t="s">
        <v>78</v>
      </c>
      <c r="F14" s="38" t="s">
        <v>147</v>
      </c>
      <c r="G14" s="38" t="s">
        <v>148</v>
      </c>
      <c r="H14" s="38" t="s">
        <v>181</v>
      </c>
      <c r="I14" s="38" t="s">
        <v>67</v>
      </c>
      <c r="J14" s="38" t="s">
        <v>34</v>
      </c>
      <c r="K14" s="38" t="s">
        <v>35</v>
      </c>
      <c r="L14" s="47">
        <v>1</v>
      </c>
      <c r="M14" s="38" t="s">
        <v>99</v>
      </c>
      <c r="N14" s="38" t="s">
        <v>36</v>
      </c>
      <c r="O14" s="38" t="s">
        <v>149</v>
      </c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s="31" customFormat="1" ht="96" customHeight="1" x14ac:dyDescent="0.35">
      <c r="A15" s="25" t="s">
        <v>152</v>
      </c>
      <c r="B15" s="38" t="s">
        <v>31</v>
      </c>
      <c r="C15" s="37" t="s">
        <v>169</v>
      </c>
      <c r="D15" s="38" t="s">
        <v>81</v>
      </c>
      <c r="E15" s="38" t="s">
        <v>82</v>
      </c>
      <c r="F15" s="38" t="s">
        <v>83</v>
      </c>
      <c r="G15" s="38" t="s">
        <v>84</v>
      </c>
      <c r="H15" s="38" t="s">
        <v>182</v>
      </c>
      <c r="I15" s="38" t="s">
        <v>67</v>
      </c>
      <c r="J15" s="38" t="s">
        <v>85</v>
      </c>
      <c r="K15" s="38" t="s">
        <v>32</v>
      </c>
      <c r="L15" s="48">
        <v>2</v>
      </c>
      <c r="M15" s="38" t="s">
        <v>33</v>
      </c>
      <c r="N15" s="38" t="s">
        <v>36</v>
      </c>
      <c r="O15" s="38" t="s">
        <v>86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</row>
    <row r="16" spans="1:28" s="31" customFormat="1" ht="93" customHeight="1" x14ac:dyDescent="0.35">
      <c r="A16" s="25" t="s">
        <v>152</v>
      </c>
      <c r="B16" s="38" t="s">
        <v>31</v>
      </c>
      <c r="C16" s="37" t="s">
        <v>169</v>
      </c>
      <c r="D16" s="38" t="s">
        <v>81</v>
      </c>
      <c r="E16" s="38" t="s">
        <v>82</v>
      </c>
      <c r="F16" s="38" t="s">
        <v>94</v>
      </c>
      <c r="G16" s="38" t="s">
        <v>88</v>
      </c>
      <c r="H16" s="38" t="s">
        <v>183</v>
      </c>
      <c r="I16" s="38" t="s">
        <v>67</v>
      </c>
      <c r="J16" s="38" t="s">
        <v>34</v>
      </c>
      <c r="K16" s="38" t="s">
        <v>35</v>
      </c>
      <c r="L16" s="47">
        <v>1</v>
      </c>
      <c r="M16" s="38" t="s">
        <v>33</v>
      </c>
      <c r="N16" s="38" t="s">
        <v>36</v>
      </c>
      <c r="O16" s="38" t="s">
        <v>87</v>
      </c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</row>
    <row r="17" spans="1:28" s="31" customFormat="1" ht="96.5" customHeight="1" x14ac:dyDescent="0.35">
      <c r="A17" s="25" t="s">
        <v>152</v>
      </c>
      <c r="B17" s="38" t="s">
        <v>31</v>
      </c>
      <c r="C17" s="37" t="s">
        <v>169</v>
      </c>
      <c r="D17" s="38" t="s">
        <v>37</v>
      </c>
      <c r="E17" s="38" t="s">
        <v>89</v>
      </c>
      <c r="F17" s="38" t="s">
        <v>95</v>
      </c>
      <c r="G17" s="38" t="s">
        <v>91</v>
      </c>
      <c r="H17" s="38" t="s">
        <v>172</v>
      </c>
      <c r="I17" s="38" t="s">
        <v>67</v>
      </c>
      <c r="J17" s="38" t="s">
        <v>34</v>
      </c>
      <c r="K17" s="38" t="s">
        <v>35</v>
      </c>
      <c r="L17" s="47">
        <v>1</v>
      </c>
      <c r="M17" s="38" t="s">
        <v>33</v>
      </c>
      <c r="N17" s="38" t="s">
        <v>36</v>
      </c>
      <c r="O17" s="38" t="s">
        <v>90</v>
      </c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</row>
    <row r="18" spans="1:28" ht="81.75" customHeight="1" x14ac:dyDescent="0.35"/>
  </sheetData>
  <mergeCells count="1">
    <mergeCell ref="A1:C3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B68E5-1657-4FB0-9AA5-C7E7EB3CE826}">
  <sheetPr>
    <tabColor theme="5" tint="0.39997558519241921"/>
  </sheetPr>
  <dimension ref="A1:AB13"/>
  <sheetViews>
    <sheetView zoomScale="80" zoomScaleNormal="80" workbookViewId="0">
      <selection activeCell="R6" sqref="R6"/>
    </sheetView>
  </sheetViews>
  <sheetFormatPr baseColWidth="10" defaultColWidth="11.453125" defaultRowHeight="14.5" x14ac:dyDescent="0.35"/>
  <cols>
    <col min="1" max="1" width="20.54296875" customWidth="1"/>
    <col min="2" max="2" width="11.81640625" customWidth="1"/>
    <col min="3" max="3" width="24.7265625" customWidth="1"/>
    <col min="4" max="4" width="16.36328125" customWidth="1"/>
    <col min="5" max="5" width="15.81640625" customWidth="1"/>
    <col min="6" max="6" width="35.36328125" customWidth="1"/>
    <col min="7" max="7" width="18" customWidth="1"/>
    <col min="8" max="8" width="18.26953125" customWidth="1"/>
    <col min="9" max="10" width="11.7265625" customWidth="1"/>
    <col min="11" max="11" width="10.7265625" customWidth="1"/>
    <col min="12" max="12" width="8.26953125" customWidth="1"/>
    <col min="13" max="13" width="9.08984375" customWidth="1"/>
    <col min="14" max="14" width="9.90625" customWidth="1"/>
    <col min="15" max="15" width="24.26953125" customWidth="1"/>
    <col min="16" max="28" width="11.453125" style="60"/>
  </cols>
  <sheetData>
    <row r="1" spans="1:28" ht="14.5" customHeight="1" x14ac:dyDescent="0.35">
      <c r="A1" s="58" t="s">
        <v>131</v>
      </c>
      <c r="B1" s="58"/>
      <c r="C1" s="58"/>
    </row>
    <row r="2" spans="1:28" x14ac:dyDescent="0.35">
      <c r="A2" s="58"/>
      <c r="B2" s="58"/>
      <c r="C2" s="58"/>
    </row>
    <row r="3" spans="1:28" x14ac:dyDescent="0.35">
      <c r="A3" s="58"/>
      <c r="B3" s="58"/>
      <c r="C3" s="58"/>
    </row>
    <row r="4" spans="1:28" ht="15" thickBot="1" x14ac:dyDescent="0.4">
      <c r="B4" s="1"/>
      <c r="C4" s="1"/>
      <c r="D4" s="1"/>
      <c r="E4" s="2"/>
      <c r="F4" s="2"/>
      <c r="G4" s="3"/>
      <c r="H4" s="4"/>
      <c r="I4" s="2"/>
      <c r="J4" s="2"/>
      <c r="K4" s="2"/>
      <c r="L4" s="2"/>
      <c r="M4" s="2"/>
      <c r="N4" s="2"/>
      <c r="O4" s="2"/>
    </row>
    <row r="5" spans="1:28" ht="50" x14ac:dyDescent="0.35">
      <c r="A5" s="9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132</v>
      </c>
      <c r="M5" s="7" t="s">
        <v>13</v>
      </c>
      <c r="N5" s="7" t="s">
        <v>14</v>
      </c>
      <c r="O5" s="7" t="s">
        <v>15</v>
      </c>
    </row>
    <row r="6" spans="1:28" s="31" customFormat="1" ht="87" customHeight="1" x14ac:dyDescent="0.35">
      <c r="A6" s="25" t="s">
        <v>152</v>
      </c>
      <c r="B6" s="25" t="s">
        <v>31</v>
      </c>
      <c r="C6" s="25" t="s">
        <v>169</v>
      </c>
      <c r="D6" s="25" t="s">
        <v>37</v>
      </c>
      <c r="E6" s="25" t="s">
        <v>38</v>
      </c>
      <c r="F6" s="26" t="s">
        <v>140</v>
      </c>
      <c r="G6" s="25" t="s">
        <v>39</v>
      </c>
      <c r="H6" s="25" t="s">
        <v>186</v>
      </c>
      <c r="I6" s="25" t="s">
        <v>34</v>
      </c>
      <c r="J6" s="25" t="s">
        <v>34</v>
      </c>
      <c r="K6" s="25" t="s">
        <v>35</v>
      </c>
      <c r="L6" s="33">
        <v>1</v>
      </c>
      <c r="M6" s="25" t="s">
        <v>99</v>
      </c>
      <c r="N6" s="25" t="s">
        <v>36</v>
      </c>
      <c r="O6" s="25" t="s">
        <v>40</v>
      </c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</row>
    <row r="7" spans="1:28" s="31" customFormat="1" ht="78" x14ac:dyDescent="0.35">
      <c r="A7" s="25" t="s">
        <v>152</v>
      </c>
      <c r="B7" s="25" t="s">
        <v>31</v>
      </c>
      <c r="C7" s="25" t="s">
        <v>169</v>
      </c>
      <c r="D7" s="25" t="s">
        <v>41</v>
      </c>
      <c r="E7" s="25" t="s">
        <v>42</v>
      </c>
      <c r="F7" s="26" t="s">
        <v>57</v>
      </c>
      <c r="G7" s="25" t="s">
        <v>187</v>
      </c>
      <c r="H7" s="26" t="s">
        <v>188</v>
      </c>
      <c r="I7" s="49" t="s">
        <v>34</v>
      </c>
      <c r="J7" s="25" t="s">
        <v>34</v>
      </c>
      <c r="K7" s="26" t="s">
        <v>35</v>
      </c>
      <c r="L7" s="50">
        <v>1</v>
      </c>
      <c r="M7" s="49" t="s">
        <v>33</v>
      </c>
      <c r="N7" s="49" t="s">
        <v>36</v>
      </c>
      <c r="O7" s="26" t="s">
        <v>46</v>
      </c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</row>
    <row r="8" spans="1:28" s="31" customFormat="1" ht="89" customHeight="1" x14ac:dyDescent="0.35">
      <c r="A8" s="25" t="s">
        <v>152</v>
      </c>
      <c r="B8" s="26" t="s">
        <v>31</v>
      </c>
      <c r="C8" s="25" t="s">
        <v>169</v>
      </c>
      <c r="D8" s="26" t="s">
        <v>41</v>
      </c>
      <c r="E8" s="26" t="s">
        <v>42</v>
      </c>
      <c r="F8" s="26" t="s">
        <v>44</v>
      </c>
      <c r="G8" s="26" t="s">
        <v>45</v>
      </c>
      <c r="H8" s="26" t="s">
        <v>186</v>
      </c>
      <c r="I8" s="26" t="s">
        <v>34</v>
      </c>
      <c r="J8" s="26" t="s">
        <v>34</v>
      </c>
      <c r="K8" s="26" t="s">
        <v>35</v>
      </c>
      <c r="L8" s="51">
        <v>1</v>
      </c>
      <c r="M8" s="25" t="s">
        <v>33</v>
      </c>
      <c r="N8" s="26" t="s">
        <v>36</v>
      </c>
      <c r="O8" s="26" t="s">
        <v>46</v>
      </c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</row>
    <row r="9" spans="1:28" s="31" customFormat="1" ht="87" customHeight="1" x14ac:dyDescent="0.35">
      <c r="A9" s="25" t="s">
        <v>152</v>
      </c>
      <c r="B9" s="26" t="s">
        <v>31</v>
      </c>
      <c r="C9" s="25" t="s">
        <v>169</v>
      </c>
      <c r="D9" s="26" t="s">
        <v>47</v>
      </c>
      <c r="E9" s="26" t="s">
        <v>42</v>
      </c>
      <c r="F9" s="26" t="s">
        <v>58</v>
      </c>
      <c r="G9" s="26" t="s">
        <v>59</v>
      </c>
      <c r="H9" s="26" t="s">
        <v>186</v>
      </c>
      <c r="I9" s="26" t="s">
        <v>34</v>
      </c>
      <c r="J9" s="26" t="s">
        <v>34</v>
      </c>
      <c r="K9" s="26" t="s">
        <v>35</v>
      </c>
      <c r="L9" s="51">
        <v>1</v>
      </c>
      <c r="M9" s="26" t="s">
        <v>33</v>
      </c>
      <c r="N9" s="26" t="s">
        <v>36</v>
      </c>
      <c r="O9" s="26" t="s">
        <v>46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1:28" s="31" customFormat="1" ht="119.25" customHeight="1" x14ac:dyDescent="0.35">
      <c r="A10" s="25" t="s">
        <v>152</v>
      </c>
      <c r="B10" s="25" t="s">
        <v>31</v>
      </c>
      <c r="C10" s="25" t="s">
        <v>169</v>
      </c>
      <c r="D10" s="25" t="s">
        <v>49</v>
      </c>
      <c r="E10" s="25" t="s">
        <v>50</v>
      </c>
      <c r="F10" s="26" t="s">
        <v>60</v>
      </c>
      <c r="G10" s="25" t="s">
        <v>51</v>
      </c>
      <c r="H10" s="25" t="s">
        <v>186</v>
      </c>
      <c r="I10" s="25" t="s">
        <v>34</v>
      </c>
      <c r="J10" s="25" t="s">
        <v>34</v>
      </c>
      <c r="K10" s="25" t="s">
        <v>35</v>
      </c>
      <c r="L10" s="33">
        <v>1</v>
      </c>
      <c r="M10" s="25" t="s">
        <v>33</v>
      </c>
      <c r="N10" s="25" t="s">
        <v>36</v>
      </c>
      <c r="O10" s="25" t="s">
        <v>52</v>
      </c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</row>
    <row r="11" spans="1:28" s="31" customFormat="1" ht="96.75" customHeight="1" x14ac:dyDescent="0.35">
      <c r="A11" s="25" t="s">
        <v>152</v>
      </c>
      <c r="B11" s="25" t="s">
        <v>31</v>
      </c>
      <c r="C11" s="25" t="s">
        <v>169</v>
      </c>
      <c r="D11" s="25" t="s">
        <v>53</v>
      </c>
      <c r="E11" s="25" t="s">
        <v>54</v>
      </c>
      <c r="F11" s="26" t="s">
        <v>114</v>
      </c>
      <c r="G11" s="25" t="s">
        <v>55</v>
      </c>
      <c r="H11" s="25" t="s">
        <v>189</v>
      </c>
      <c r="I11" s="25" t="s">
        <v>34</v>
      </c>
      <c r="J11" s="25" t="s">
        <v>34</v>
      </c>
      <c r="K11" s="25" t="s">
        <v>32</v>
      </c>
      <c r="L11" s="27">
        <v>4</v>
      </c>
      <c r="M11" s="25" t="s">
        <v>33</v>
      </c>
      <c r="N11" s="25" t="s">
        <v>36</v>
      </c>
      <c r="O11" s="25" t="s">
        <v>56</v>
      </c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</row>
    <row r="12" spans="1:28" s="31" customFormat="1" ht="118.5" customHeight="1" x14ac:dyDescent="0.35">
      <c r="A12" s="25" t="s">
        <v>152</v>
      </c>
      <c r="B12" s="25" t="s">
        <v>31</v>
      </c>
      <c r="C12" s="25" t="s">
        <v>169</v>
      </c>
      <c r="D12" s="25" t="s">
        <v>49</v>
      </c>
      <c r="E12" s="25" t="s">
        <v>50</v>
      </c>
      <c r="F12" s="26" t="s">
        <v>61</v>
      </c>
      <c r="G12" s="25" t="s">
        <v>190</v>
      </c>
      <c r="H12" s="25" t="s">
        <v>186</v>
      </c>
      <c r="I12" s="25" t="s">
        <v>34</v>
      </c>
      <c r="J12" s="25" t="s">
        <v>34</v>
      </c>
      <c r="K12" s="25" t="s">
        <v>35</v>
      </c>
      <c r="L12" s="33">
        <v>1</v>
      </c>
      <c r="M12" s="25" t="s">
        <v>33</v>
      </c>
      <c r="N12" s="25" t="s">
        <v>36</v>
      </c>
      <c r="O12" s="26" t="s">
        <v>46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</row>
    <row r="13" spans="1:28" s="31" customFormat="1" ht="78" x14ac:dyDescent="0.35">
      <c r="A13" s="25" t="s">
        <v>152</v>
      </c>
      <c r="B13" s="26" t="s">
        <v>31</v>
      </c>
      <c r="C13" s="25" t="s">
        <v>169</v>
      </c>
      <c r="D13" s="26" t="s">
        <v>47</v>
      </c>
      <c r="E13" s="26" t="s">
        <v>42</v>
      </c>
      <c r="F13" s="26" t="s">
        <v>151</v>
      </c>
      <c r="G13" s="26" t="s">
        <v>48</v>
      </c>
      <c r="H13" s="26" t="s">
        <v>186</v>
      </c>
      <c r="I13" s="26" t="s">
        <v>67</v>
      </c>
      <c r="J13" s="26" t="s">
        <v>34</v>
      </c>
      <c r="K13" s="26" t="s">
        <v>35</v>
      </c>
      <c r="L13" s="51">
        <v>1</v>
      </c>
      <c r="M13" s="26" t="s">
        <v>137</v>
      </c>
      <c r="N13" s="26" t="s">
        <v>36</v>
      </c>
      <c r="O13" s="26" t="s">
        <v>191</v>
      </c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</row>
  </sheetData>
  <mergeCells count="1">
    <mergeCell ref="A1:C3"/>
  </mergeCells>
  <phoneticPr fontId="7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C2A1C-91BB-4BFB-A80D-F9D919A63D1A}">
  <sheetPr>
    <tabColor theme="8" tint="0.59999389629810485"/>
  </sheetPr>
  <dimension ref="A1:BQ10"/>
  <sheetViews>
    <sheetView zoomScale="70" zoomScaleNormal="70" workbookViewId="0">
      <selection activeCell="D7" sqref="D7"/>
    </sheetView>
  </sheetViews>
  <sheetFormatPr baseColWidth="10" defaultColWidth="10" defaultRowHeight="14.5" x14ac:dyDescent="0.35"/>
  <cols>
    <col min="1" max="1" width="20.1796875" customWidth="1"/>
    <col min="2" max="2" width="26.1796875" customWidth="1"/>
    <col min="3" max="3" width="26.81640625" customWidth="1"/>
    <col min="4" max="4" width="17.26953125" customWidth="1"/>
    <col min="5" max="5" width="13.81640625" customWidth="1"/>
    <col min="6" max="6" width="32.7265625" customWidth="1"/>
    <col min="7" max="7" width="20.08984375" customWidth="1"/>
    <col min="8" max="8" width="22.26953125" customWidth="1"/>
    <col min="9" max="10" width="10.26953125" customWidth="1"/>
    <col min="11" max="11" width="10.54296875" customWidth="1"/>
    <col min="12" max="12" width="7.26953125" customWidth="1"/>
    <col min="13" max="13" width="8" customWidth="1"/>
    <col min="14" max="14" width="9.81640625" customWidth="1"/>
    <col min="15" max="15" width="21.26953125" customWidth="1"/>
    <col min="16" max="16" width="10.36328125" hidden="1" customWidth="1"/>
    <col min="17" max="18" width="10" hidden="1" customWidth="1"/>
    <col min="19" max="19" width="13" hidden="1" customWidth="1"/>
    <col min="20" max="20" width="12.6328125" hidden="1" customWidth="1"/>
    <col min="21" max="23" width="10" hidden="1" customWidth="1"/>
    <col min="24" max="24" width="12.90625" hidden="1" customWidth="1"/>
    <col min="25" max="25" width="12.36328125" hidden="1" customWidth="1"/>
    <col min="26" max="27" width="10" hidden="1" customWidth="1"/>
    <col min="28" max="28" width="11.7265625" hidden="1" customWidth="1"/>
    <col min="29" max="29" width="13.90625" hidden="1" customWidth="1"/>
    <col min="30" max="30" width="12.36328125" hidden="1" customWidth="1"/>
    <col min="31" max="69" width="10" style="60"/>
  </cols>
  <sheetData>
    <row r="1" spans="1:69" ht="14.25" customHeight="1" x14ac:dyDescent="0.35">
      <c r="A1" s="58" t="s">
        <v>131</v>
      </c>
      <c r="B1" s="58"/>
    </row>
    <row r="2" spans="1:69" x14ac:dyDescent="0.35">
      <c r="A2" s="58"/>
      <c r="B2" s="58"/>
    </row>
    <row r="3" spans="1:69" x14ac:dyDescent="0.35">
      <c r="A3" s="58"/>
      <c r="B3" s="58"/>
    </row>
    <row r="4" spans="1:69" ht="15" customHeight="1" thickBot="1" x14ac:dyDescent="0.4">
      <c r="A4" s="15"/>
      <c r="B4" s="16"/>
      <c r="C4" s="16"/>
      <c r="D4" s="16"/>
      <c r="E4" s="17"/>
      <c r="F4" s="17"/>
      <c r="G4" s="18"/>
      <c r="H4" s="19"/>
      <c r="I4" s="17"/>
      <c r="J4" s="17"/>
      <c r="K4" s="17"/>
      <c r="L4" s="17"/>
      <c r="M4" s="17"/>
      <c r="N4" s="17"/>
      <c r="O4" s="17"/>
      <c r="P4" s="55" t="s">
        <v>0</v>
      </c>
      <c r="Q4" s="57"/>
      <c r="R4" s="56"/>
      <c r="S4" s="55" t="s">
        <v>1</v>
      </c>
      <c r="T4" s="56"/>
      <c r="U4" s="55" t="s">
        <v>0</v>
      </c>
      <c r="V4" s="57"/>
      <c r="W4" s="56"/>
      <c r="X4" s="55" t="s">
        <v>1</v>
      </c>
      <c r="Y4" s="56"/>
      <c r="Z4" s="55" t="s">
        <v>0</v>
      </c>
      <c r="AA4" s="57"/>
      <c r="AB4" s="56"/>
      <c r="AC4" s="55" t="s">
        <v>1</v>
      </c>
      <c r="AD4" s="56"/>
    </row>
    <row r="5" spans="1:69" ht="30" x14ac:dyDescent="0.35">
      <c r="A5" s="54" t="s">
        <v>2</v>
      </c>
      <c r="B5" s="20" t="s">
        <v>3</v>
      </c>
      <c r="C5" s="20" t="s">
        <v>4</v>
      </c>
      <c r="D5" s="20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10</v>
      </c>
      <c r="J5" s="21" t="s">
        <v>11</v>
      </c>
      <c r="K5" s="21" t="s">
        <v>12</v>
      </c>
      <c r="L5" s="21" t="s">
        <v>132</v>
      </c>
      <c r="M5" s="21" t="s">
        <v>13</v>
      </c>
      <c r="N5" s="21" t="s">
        <v>14</v>
      </c>
      <c r="O5" s="21" t="s">
        <v>15</v>
      </c>
      <c r="P5" s="22" t="s">
        <v>16</v>
      </c>
      <c r="Q5" s="22" t="s">
        <v>17</v>
      </c>
      <c r="R5" s="22" t="s">
        <v>18</v>
      </c>
      <c r="S5" s="22" t="s">
        <v>19</v>
      </c>
      <c r="T5" s="22" t="s">
        <v>20</v>
      </c>
      <c r="U5" s="22" t="s">
        <v>21</v>
      </c>
      <c r="V5" s="22" t="s">
        <v>22</v>
      </c>
      <c r="W5" s="22" t="s">
        <v>23</v>
      </c>
      <c r="X5" s="22" t="s">
        <v>24</v>
      </c>
      <c r="Y5" s="22" t="s">
        <v>25</v>
      </c>
      <c r="Z5" s="22" t="s">
        <v>26</v>
      </c>
      <c r="AA5" s="22" t="s">
        <v>27</v>
      </c>
      <c r="AB5" s="22" t="s">
        <v>28</v>
      </c>
      <c r="AC5" s="22" t="s">
        <v>29</v>
      </c>
      <c r="AD5" s="22" t="s">
        <v>30</v>
      </c>
    </row>
    <row r="6" spans="1:69" s="31" customFormat="1" ht="102.5" customHeight="1" x14ac:dyDescent="0.35">
      <c r="A6" s="37" t="s">
        <v>157</v>
      </c>
      <c r="B6" s="37" t="s">
        <v>159</v>
      </c>
      <c r="C6" s="37" t="s">
        <v>169</v>
      </c>
      <c r="D6" s="38" t="s">
        <v>37</v>
      </c>
      <c r="E6" s="37" t="s">
        <v>127</v>
      </c>
      <c r="F6" s="38" t="s">
        <v>192</v>
      </c>
      <c r="G6" s="38" t="s">
        <v>193</v>
      </c>
      <c r="H6" s="37" t="s">
        <v>194</v>
      </c>
      <c r="I6" s="37" t="s">
        <v>67</v>
      </c>
      <c r="J6" s="37" t="s">
        <v>34</v>
      </c>
      <c r="K6" s="52" t="s">
        <v>35</v>
      </c>
      <c r="L6" s="40">
        <v>1</v>
      </c>
      <c r="M6" s="37" t="s">
        <v>33</v>
      </c>
      <c r="N6" s="37" t="s">
        <v>36</v>
      </c>
      <c r="O6" s="38" t="s">
        <v>128</v>
      </c>
      <c r="P6" s="53">
        <v>0</v>
      </c>
      <c r="Q6" s="53">
        <v>0.09</v>
      </c>
      <c r="R6" s="53">
        <v>0.09</v>
      </c>
      <c r="S6" s="53">
        <f>SUM(P6:R6)</f>
        <v>0.18</v>
      </c>
      <c r="T6" s="53">
        <v>0.18</v>
      </c>
      <c r="U6" s="53">
        <v>0.09</v>
      </c>
      <c r="V6" s="53">
        <v>0.09</v>
      </c>
      <c r="W6" s="53">
        <v>0.09</v>
      </c>
      <c r="X6" s="53">
        <f>SUM(U6:W6)</f>
        <v>0.27</v>
      </c>
      <c r="Y6" s="53">
        <v>0.27</v>
      </c>
      <c r="Z6" s="53">
        <v>0.09</v>
      </c>
      <c r="AA6" s="53">
        <v>0.09</v>
      </c>
      <c r="AB6" s="53">
        <v>0.09</v>
      </c>
      <c r="AC6" s="53">
        <f>SUM(Z6:AB6)</f>
        <v>0.27</v>
      </c>
      <c r="AD6" s="53">
        <v>0.27</v>
      </c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0"/>
      <c r="BN6" s="60"/>
      <c r="BO6" s="60"/>
      <c r="BP6" s="60"/>
      <c r="BQ6" s="60"/>
    </row>
    <row r="7" spans="1:69" s="31" customFormat="1" ht="100" customHeight="1" x14ac:dyDescent="0.35">
      <c r="A7" s="37" t="s">
        <v>157</v>
      </c>
      <c r="B7" s="37" t="s">
        <v>159</v>
      </c>
      <c r="C7" s="37" t="s">
        <v>169</v>
      </c>
      <c r="D7" s="38" t="s">
        <v>74</v>
      </c>
      <c r="E7" s="37" t="s">
        <v>129</v>
      </c>
      <c r="F7" s="38" t="s">
        <v>195</v>
      </c>
      <c r="G7" s="37" t="s">
        <v>196</v>
      </c>
      <c r="H7" s="38" t="s">
        <v>43</v>
      </c>
      <c r="I7" s="37" t="s">
        <v>67</v>
      </c>
      <c r="J7" s="37" t="s">
        <v>34</v>
      </c>
      <c r="K7" s="38" t="s">
        <v>35</v>
      </c>
      <c r="L7" s="53">
        <v>1</v>
      </c>
      <c r="M7" s="45" t="s">
        <v>33</v>
      </c>
      <c r="N7" s="45" t="s">
        <v>36</v>
      </c>
      <c r="O7" s="38" t="s">
        <v>128</v>
      </c>
      <c r="P7" s="53">
        <v>0</v>
      </c>
      <c r="Q7" s="53">
        <v>0.09</v>
      </c>
      <c r="R7" s="53">
        <v>0.09</v>
      </c>
      <c r="S7" s="53">
        <f>SUM(P7:R7)</f>
        <v>0.18</v>
      </c>
      <c r="T7" s="53">
        <v>0.18</v>
      </c>
      <c r="U7" s="53">
        <v>0.09</v>
      </c>
      <c r="V7" s="53">
        <v>0.09</v>
      </c>
      <c r="W7" s="53">
        <v>0.09</v>
      </c>
      <c r="X7" s="53">
        <f>SUM(U7:W7)</f>
        <v>0.27</v>
      </c>
      <c r="Y7" s="53">
        <v>0.27</v>
      </c>
      <c r="Z7" s="53">
        <v>0.09</v>
      </c>
      <c r="AA7" s="53">
        <v>0.09</v>
      </c>
      <c r="AB7" s="53">
        <v>0.09</v>
      </c>
      <c r="AC7" s="53">
        <f>SUM(Z7:AB7)</f>
        <v>0.27</v>
      </c>
      <c r="AD7" s="53">
        <v>0.27</v>
      </c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</row>
    <row r="8" spans="1:69" s="39" customFormat="1" ht="96" customHeight="1" x14ac:dyDescent="0.35">
      <c r="A8" s="37" t="s">
        <v>156</v>
      </c>
      <c r="B8" s="37" t="s">
        <v>158</v>
      </c>
      <c r="C8" s="37" t="s">
        <v>161</v>
      </c>
      <c r="D8" s="38" t="s">
        <v>37</v>
      </c>
      <c r="E8" s="38" t="s">
        <v>113</v>
      </c>
      <c r="F8" s="38" t="s">
        <v>150</v>
      </c>
      <c r="G8" s="38" t="s">
        <v>101</v>
      </c>
      <c r="H8" s="38" t="s">
        <v>43</v>
      </c>
      <c r="I8" s="37" t="s">
        <v>67</v>
      </c>
      <c r="J8" s="37" t="s">
        <v>34</v>
      </c>
      <c r="K8" s="38" t="s">
        <v>35</v>
      </c>
      <c r="L8" s="46">
        <v>1</v>
      </c>
      <c r="M8" s="38" t="s">
        <v>99</v>
      </c>
      <c r="N8" s="38" t="s">
        <v>36</v>
      </c>
      <c r="O8" s="38" t="s">
        <v>128</v>
      </c>
      <c r="P8" s="42">
        <v>0</v>
      </c>
      <c r="Q8" s="42">
        <v>0</v>
      </c>
      <c r="R8" s="42">
        <v>0</v>
      </c>
      <c r="S8" s="42">
        <f>SUM(P8:R8)</f>
        <v>0</v>
      </c>
      <c r="T8" s="42"/>
      <c r="U8" s="42">
        <v>0.11</v>
      </c>
      <c r="V8" s="42">
        <v>0.11</v>
      </c>
      <c r="W8" s="42">
        <v>0.11</v>
      </c>
      <c r="X8" s="42">
        <f>SUM(U8:W8)</f>
        <v>0.33</v>
      </c>
      <c r="Y8" s="42">
        <v>0.33</v>
      </c>
      <c r="Z8" s="42">
        <v>0.11</v>
      </c>
      <c r="AA8" s="42">
        <v>0.11</v>
      </c>
      <c r="AB8" s="42">
        <v>0.11</v>
      </c>
      <c r="AC8" s="42">
        <f>SUM(Z8:AB8)</f>
        <v>0.33</v>
      </c>
      <c r="AD8" s="42">
        <v>0.33</v>
      </c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</row>
    <row r="9" spans="1:69" x14ac:dyDescent="0.35">
      <c r="A9" s="11"/>
      <c r="B9" s="11"/>
      <c r="C9" s="11"/>
      <c r="D9" s="11"/>
      <c r="E9" s="11"/>
      <c r="F9" s="12"/>
      <c r="G9" s="12"/>
      <c r="H9" s="11"/>
      <c r="I9" s="23"/>
      <c r="J9" s="11"/>
      <c r="K9" s="11"/>
      <c r="L9" s="11"/>
      <c r="M9" s="11"/>
      <c r="N9" s="11" t="s">
        <v>130</v>
      </c>
      <c r="O9" s="11"/>
    </row>
    <row r="10" spans="1:69" x14ac:dyDescent="0.35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3"/>
      <c r="M10" s="11"/>
      <c r="N10" s="11"/>
      <c r="O10" s="11"/>
    </row>
  </sheetData>
  <mergeCells count="7">
    <mergeCell ref="A1:B3"/>
    <mergeCell ref="AC4:AD4"/>
    <mergeCell ref="P4:R4"/>
    <mergeCell ref="S4:T4"/>
    <mergeCell ref="U4:W4"/>
    <mergeCell ref="X4:Y4"/>
    <mergeCell ref="Z4:A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ACCESO DIRECTO</vt:lpstr>
      <vt:lpstr>SUBDIRECCION JURIDICA</vt:lpstr>
      <vt:lpstr>SUBDIRECCION DESARROLLO Y SCD</vt:lpstr>
      <vt:lpstr>DIRECCION</vt:lpstr>
      <vt:lpstr>SUBDIRECCION ADMINISTRATIVA Y F</vt:lpstr>
      <vt:lpstr>SUBDIRECCION SOLUCIONES Y SERV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Patricia Castaño Serrato</dc:creator>
  <cp:lastModifiedBy>Planeación</cp:lastModifiedBy>
  <dcterms:created xsi:type="dcterms:W3CDTF">2026-03-02T14:32:51Z</dcterms:created>
  <dcterms:modified xsi:type="dcterms:W3CDTF">2026-03-20T19:34:26Z</dcterms:modified>
</cp:coreProperties>
</file>