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nyela\OneDrive\Documentos\AND\CONTROL INTERNO\INFORMES PORMENORIZADOS\"/>
    </mc:Choice>
  </mc:AlternateContent>
  <xr:revisionPtr revIDLastSave="0" documentId="8_{8A123C37-A7A6-45E6-BEFE-F230A6F8166F}" xr6:coauthVersionLast="47" xr6:coauthVersionMax="47" xr10:uidLastSave="{00000000-0000-0000-0000-000000000000}"/>
  <bookViews>
    <workbookView xWindow="-108" yWindow="-108" windowWidth="23256" windowHeight="12576" xr2:uid="{CAFCAE09-D671-4566-AD4E-BCAE9C0CF17D}"/>
  </bookViews>
  <sheets>
    <sheet name="Conclusión"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4" i="1" l="1"/>
  <c r="E34" i="1"/>
  <c r="G32" i="1"/>
  <c r="E32" i="1"/>
  <c r="G30" i="1"/>
  <c r="E30" i="1"/>
  <c r="G28" i="1"/>
  <c r="E28" i="1"/>
  <c r="G26" i="1"/>
  <c r="E26" i="1"/>
  <c r="M8" i="1"/>
</calcChain>
</file>

<file path=xl/sharedStrings.xml><?xml version="1.0" encoding="utf-8"?>
<sst xmlns="http://schemas.openxmlformats.org/spreadsheetml/2006/main" count="29" uniqueCount="28">
  <si>
    <t>Nombre de la Entidad:</t>
  </si>
  <si>
    <t>Corporación Agencia Nacional de Gobierno Digital</t>
  </si>
  <si>
    <t>Periodo Evaluado:</t>
  </si>
  <si>
    <t>Julio- Diciembre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</si>
  <si>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</si>
  <si>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</si>
  <si>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</si>
  <si>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</si>
  <si>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Los componentes del Modelo Estandar de Control Interno -MECI, se encuentran articulados entre sí, sin embargo, se debe fortalecer aspectos relacionados con la gestión de riesgos en tanto al seguimeitno realizado, el reporte de desviaciones y la misma identificación de riesgos, estas acciones se deben implemetar desde el autocontrol, es decir, desde la primera línea de defensa.
Por otro lado,  se presentan aspectos a fortalecer en el componente de actividades de monitoreo en relación a la gestión de riesgos. Desde este componente se identificaron varios puntos de control que se deben fortalecer desde el ejercicio de control interno.</t>
  </si>
  <si>
    <t>¿Es efectivo el sistema de control interno para los objetivos evaluados? (Si/No) (Justifique su respuesta):</t>
  </si>
  <si>
    <t>No</t>
  </si>
  <si>
    <t>Desde la evaluación de objetivos de cada uno de los componentes del MECI, se evidencia el nivel de cumplimiento por cada uno de estos componentes, en este sentido, se identificaron puntos de mejora relacionados con deficiencias en los controles realizados en materia de gestión y control interno</t>
  </si>
  <si>
    <t>La entidad cuenta dentro de su Sistema de Control Interno, con una institucionalidad (Líneas de defensa)  que le permita la toma de decisiones frente al control (Si/No) (Justifique su respuesta):</t>
  </si>
  <si>
    <t>Si bien se cuenta con un borrador de la estructuración de la segunda línea de defensa - Plan de Aseguramiento, el mismo no ha sido presentado para aprobación por le Comité Instirtucional de Coordinación de Control Interno.</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</si>
  <si>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</si>
  <si>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</si>
  <si>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</si>
  <si>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</si>
  <si>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</si>
  <si>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r>
      <rPr>
        <b/>
        <sz val="12"/>
        <rFont val="Arial"/>
        <family val="2"/>
      </rPr>
      <t xml:space="preserve">Debilidades: </t>
    </r>
    <r>
      <rPr>
        <sz val="12"/>
        <rFont val="Arial"/>
        <family val="2"/>
      </rPr>
      <t xml:space="preserve">
- Proyectar y publicar el documento por medio del cual se adopta la implemtación del MECI en la agencia
</t>
    </r>
    <r>
      <rPr>
        <b/>
        <sz val="12"/>
        <rFont val="Arial"/>
        <family val="2"/>
      </rPr>
      <t>Fortalezas</t>
    </r>
    <r>
      <rPr>
        <sz val="12"/>
        <rFont val="Arial"/>
        <family val="2"/>
      </rPr>
      <t xml:space="preserve">
- Se realiza sensibilización periódica refente a temas de integridad
- Se da cumplimiento al programa anual de capacitaciones
- Se cuenta con la documentación e información de la gestión adelantada por cada proceso.</t>
    </r>
  </si>
  <si>
    <t>EVALUCION DEL RIESGO</t>
  </si>
  <si>
    <r>
      <rPr>
        <b/>
        <sz val="12"/>
        <rFont val="Arial"/>
        <family val="2"/>
      </rPr>
      <t xml:space="preserve">Debilidades: </t>
    </r>
    <r>
      <rPr>
        <sz val="12"/>
        <rFont val="Arial"/>
        <family val="2"/>
      </rPr>
      <t xml:space="preserve">
- Fortalecer el seguimiento y control de la gestión de riesgos por procesos desde su identificación hasta la gestión de la materialización en caso de presentarse, desde el autocontrol (primera linea de defensa)
</t>
    </r>
    <r>
      <rPr>
        <b/>
        <sz val="12"/>
        <rFont val="Arial"/>
        <family val="2"/>
      </rPr>
      <t>Fortalezas</t>
    </r>
    <r>
      <rPr>
        <sz val="12"/>
        <rFont val="Arial"/>
        <family val="2"/>
      </rPr>
      <t xml:space="preserve">
- Documentación actualizada en materia de riesgos
- Se realiza medición periódica y seguimiento a los planes de acción para subsanar causa raíz</t>
    </r>
  </si>
  <si>
    <t>ACTIVIDADES DEL CONTROL</t>
  </si>
  <si>
    <r>
      <rPr>
        <b/>
        <sz val="12"/>
        <rFont val="Arial"/>
        <family val="2"/>
      </rPr>
      <t xml:space="preserve">Debilidades: </t>
    </r>
    <r>
      <rPr>
        <sz val="12"/>
        <rFont val="Arial"/>
        <family val="2"/>
      </rPr>
      <t xml:space="preserve">
- Fortalecer las acciones de  autocontrol (primera linea de defensa) en materia de notificación de nuevos eventos y materialización de riesgos
</t>
    </r>
    <r>
      <rPr>
        <b/>
        <sz val="12"/>
        <rFont val="Arial"/>
        <family val="2"/>
      </rPr>
      <t>Fortalezas</t>
    </r>
    <r>
      <rPr>
        <sz val="12"/>
        <rFont val="Arial"/>
        <family val="2"/>
      </rPr>
      <t xml:space="preserve">
- Documentación actualizada y publicada en materia de planes anticorrupción
- Matrices por procesos y consolidada de la gestión de riesgos de seguridad digital, corrupción y gestión</t>
    </r>
  </si>
  <si>
    <t>INFORMACION Y COMUNICACIÓN</t>
  </si>
  <si>
    <r>
      <rPr>
        <b/>
        <sz val="12"/>
        <rFont val="Arial"/>
        <family val="2"/>
      </rPr>
      <t xml:space="preserve">Debilidades: </t>
    </r>
    <r>
      <rPr>
        <sz val="12"/>
        <rFont val="Arial"/>
        <family val="2"/>
      </rPr>
      <t xml:space="preserve">
- Implemetar los lineamientos en materia de manejo de información reservada 
</t>
    </r>
    <r>
      <rPr>
        <b/>
        <sz val="12"/>
        <rFont val="Arial"/>
        <family val="2"/>
      </rPr>
      <t xml:space="preserve">Fortalezas
</t>
    </r>
    <r>
      <rPr>
        <sz val="12"/>
        <rFont val="Arial"/>
        <family val="2"/>
      </rPr>
      <t>- Implementación de la estrategia de comunicaciones y plan de comunicaciones
- Implemntación de controles en materia de seguridad de la información, se encuentran definidos los controles en los riesgos de seguridad digital 
- Definición de la caracterización de ususarios y fortalecimiento de participación de grupos de interés y partes interesadas</t>
    </r>
  </si>
  <si>
    <t xml:space="preserve">ACTIVIDADES DE MONITOREO </t>
  </si>
  <si>
    <r>
      <rPr>
        <b/>
        <sz val="12"/>
        <rFont val="Arial"/>
        <family val="2"/>
      </rPr>
      <t xml:space="preserve">Debilidades: </t>
    </r>
    <r>
      <rPr>
        <sz val="12"/>
        <rFont val="Arial"/>
        <family val="2"/>
      </rPr>
      <t xml:space="preserve">
- Fortalecer la participación del Comité Institucional de Coordinación de Control Interno, incrementando la periodicidad de reuniones que permitan formatlecer el seguimiento y evaluación del sistema de control interno de la agencia.
</t>
    </r>
    <r>
      <rPr>
        <b/>
        <sz val="12"/>
        <rFont val="Arial"/>
        <family val="2"/>
      </rPr>
      <t xml:space="preserve">Fortalezas: 
</t>
    </r>
    <r>
      <rPr>
        <sz val="12"/>
        <rFont val="Arial"/>
        <family val="2"/>
      </rPr>
      <t xml:space="preserve">- Seguimiento y evaluación de la implementación de los planes de mejoramiento producto de las auditorías internass y externas
- Seguimeinto al trámite de PQRSD y Austeridad del gasto desde el proceso de Seguimeinto, Medición, Evaluación y Control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</si>
</sst>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2"/>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2" fillId="3" borderId="5"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0" fontId="4" fillId="2" borderId="0" xfId="0" applyFont="1" applyFill="1" applyAlignment="1">
      <alignment horizontal="center"/>
    </xf>
    <xf numFmtId="0" fontId="0" fillId="2" borderId="7" xfId="0"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164" fontId="4" fillId="2" borderId="0" xfId="0" applyNumberFormat="1" applyFont="1" applyFill="1" applyAlignment="1">
      <alignment horizontal="center"/>
    </xf>
    <xf numFmtId="0" fontId="5" fillId="2" borderId="0" xfId="0" applyFont="1" applyFill="1" applyAlignment="1">
      <alignment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9" fontId="7" fillId="3" borderId="15" xfId="0" applyNumberFormat="1" applyFont="1" applyFill="1" applyBorder="1" applyAlignment="1" applyProtection="1">
      <alignment horizontal="center" vertical="center"/>
      <protection hidden="1"/>
    </xf>
    <xf numFmtId="0" fontId="8" fillId="2" borderId="0" xfId="0" applyFont="1" applyFill="1" applyAlignment="1">
      <alignment horizontal="center" vertical="center"/>
    </xf>
    <xf numFmtId="0" fontId="9" fillId="2" borderId="0" xfId="0" applyFont="1" applyFill="1"/>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2" borderId="0" xfId="0" applyFont="1" applyFill="1" applyAlignment="1">
      <alignment horizontal="center" vertical="center"/>
    </xf>
    <xf numFmtId="0" fontId="11" fillId="2" borderId="19" xfId="0" applyFont="1" applyFill="1" applyBorder="1" applyAlignment="1">
      <alignment horizontal="center" vertical="center"/>
    </xf>
    <xf numFmtId="0" fontId="11" fillId="2" borderId="0" xfId="0" applyFont="1" applyFill="1" applyAlignment="1">
      <alignment horizontal="center" vertical="center"/>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13" fillId="2" borderId="21" xfId="0" applyNumberFormat="1" applyFont="1" applyFill="1" applyBorder="1" applyAlignment="1" applyProtection="1">
      <alignment horizontal="center" vertical="center" wrapText="1"/>
      <protection locked="0"/>
    </xf>
    <xf numFmtId="49" fontId="14" fillId="2" borderId="21" xfId="0" applyNumberFormat="1" applyFont="1" applyFill="1" applyBorder="1" applyAlignment="1" applyProtection="1">
      <alignment horizontal="left" vertical="top" wrapText="1"/>
      <protection locked="0"/>
    </xf>
    <xf numFmtId="49" fontId="14" fillId="2" borderId="22" xfId="0" applyNumberFormat="1" applyFont="1" applyFill="1" applyBorder="1" applyAlignment="1" applyProtection="1">
      <alignment horizontal="left" vertical="top" wrapText="1"/>
      <protection locked="0"/>
    </xf>
    <xf numFmtId="49" fontId="12" fillId="2" borderId="23"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49" fontId="13" fillId="2" borderId="6" xfId="0" applyNumberFormat="1" applyFont="1" applyFill="1" applyBorder="1" applyAlignment="1" applyProtection="1">
      <alignment horizontal="center" vertical="center" wrapText="1"/>
      <protection locked="0"/>
    </xf>
    <xf numFmtId="49" fontId="0" fillId="2" borderId="6" xfId="0" applyNumberFormat="1" applyFill="1" applyBorder="1" applyAlignment="1" applyProtection="1">
      <alignment horizontal="center" vertical="top" wrapText="1"/>
      <protection locked="0"/>
    </xf>
    <xf numFmtId="49" fontId="0" fillId="2" borderId="24" xfId="0" applyNumberFormat="1" applyFill="1" applyBorder="1" applyAlignment="1" applyProtection="1">
      <alignment horizontal="center" vertical="top" wrapText="1"/>
      <protection locked="0"/>
    </xf>
    <xf numFmtId="49" fontId="12" fillId="2" borderId="25" xfId="0" applyNumberFormat="1" applyFont="1" applyFill="1" applyBorder="1" applyAlignment="1">
      <alignment horizontal="left" vertical="center" wrapText="1"/>
    </xf>
    <xf numFmtId="49" fontId="12" fillId="2" borderId="26" xfId="0" applyNumberFormat="1" applyFont="1" applyFill="1" applyBorder="1" applyAlignment="1">
      <alignment horizontal="left" vertical="center" wrapText="1"/>
    </xf>
    <xf numFmtId="49" fontId="13" fillId="2" borderId="26" xfId="0" applyNumberFormat="1" applyFont="1" applyFill="1" applyBorder="1" applyAlignment="1" applyProtection="1">
      <alignment horizontal="center" vertical="center" wrapText="1"/>
      <protection locked="0"/>
    </xf>
    <xf numFmtId="49" fontId="0" fillId="2" borderId="26"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0" fontId="15" fillId="2" borderId="0" xfId="0" applyFont="1" applyFill="1" applyAlignment="1">
      <alignment wrapText="1"/>
    </xf>
    <xf numFmtId="0" fontId="6" fillId="4" borderId="28" xfId="0" applyFont="1" applyFill="1" applyBorder="1" applyAlignment="1">
      <alignment horizontal="center" vertical="center" wrapText="1"/>
    </xf>
    <xf numFmtId="0" fontId="7" fillId="0" borderId="0" xfId="0" applyFont="1" applyAlignment="1">
      <alignment horizontal="center" vertical="center" wrapText="1"/>
    </xf>
    <xf numFmtId="0" fontId="6" fillId="4"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wrapText="1"/>
    </xf>
    <xf numFmtId="0" fontId="19" fillId="0" borderId="0" xfId="0" applyFont="1" applyAlignment="1">
      <alignment horizontal="center" wrapText="1"/>
    </xf>
    <xf numFmtId="0" fontId="0" fillId="0" borderId="29" xfId="0" applyBorder="1" applyAlignment="1">
      <alignment horizontal="center"/>
    </xf>
    <xf numFmtId="0" fontId="1" fillId="2" borderId="0" xfId="0" applyFont="1" applyFill="1"/>
    <xf numFmtId="0" fontId="10" fillId="5" borderId="6" xfId="0" applyFont="1" applyFill="1" applyBorder="1" applyAlignment="1">
      <alignment horizontal="center" vertical="center" wrapText="1"/>
    </xf>
    <xf numFmtId="0" fontId="17" fillId="0" borderId="0" xfId="0" applyFont="1" applyAlignment="1">
      <alignment vertical="center"/>
    </xf>
    <xf numFmtId="0" fontId="7" fillId="0" borderId="6" xfId="0" applyFont="1" applyBorder="1" applyAlignment="1" applyProtection="1">
      <alignment horizontal="center" vertical="center"/>
      <protection hidden="1"/>
    </xf>
    <xf numFmtId="9" fontId="11" fillId="0" borderId="0" xfId="0" applyNumberFormat="1" applyFont="1" applyAlignment="1">
      <alignment vertical="center"/>
    </xf>
    <xf numFmtId="9" fontId="20" fillId="6" borderId="6" xfId="0" applyNumberFormat="1" applyFont="1" applyFill="1" applyBorder="1" applyAlignment="1" applyProtection="1">
      <alignment horizontal="center" vertical="center"/>
      <protection hidden="1"/>
    </xf>
    <xf numFmtId="0" fontId="21" fillId="0" borderId="1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17" fillId="2" borderId="0" xfId="0" applyFont="1" applyFill="1" applyAlignment="1">
      <alignment horizontal="left" vertical="center"/>
    </xf>
    <xf numFmtId="9" fontId="17" fillId="2" borderId="0" xfId="0" applyNumberFormat="1" applyFont="1" applyFill="1" applyAlignment="1">
      <alignment horizontal="center" vertical="center"/>
    </xf>
    <xf numFmtId="0" fontId="11" fillId="2" borderId="7" xfId="0" applyFont="1" applyFill="1" applyBorder="1" applyAlignment="1">
      <alignment vertical="center"/>
    </xf>
    <xf numFmtId="0" fontId="11" fillId="2" borderId="0" xfId="0" applyFont="1" applyFill="1" applyAlignment="1">
      <alignment vertical="center"/>
    </xf>
    <xf numFmtId="0" fontId="22" fillId="0" borderId="0" xfId="0" applyFont="1" applyAlignment="1">
      <alignment horizontal="center" wrapText="1"/>
    </xf>
    <xf numFmtId="0" fontId="23" fillId="0" borderId="0" xfId="0" applyFont="1" applyAlignment="1">
      <alignment horizontal="center"/>
    </xf>
    <xf numFmtId="0" fontId="0" fillId="0" borderId="6" xfId="0" applyBorder="1"/>
    <xf numFmtId="0" fontId="0" fillId="0" borderId="13" xfId="0" applyBorder="1" applyAlignment="1">
      <alignment horizontal="center"/>
    </xf>
    <xf numFmtId="0" fontId="1" fillId="2" borderId="0" xfId="0" applyFont="1" applyFill="1" applyAlignment="1">
      <alignment horizontal="left"/>
    </xf>
    <xf numFmtId="0" fontId="10" fillId="7"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7" fillId="0" borderId="6" xfId="0" applyFont="1" applyBorder="1" applyAlignment="1">
      <alignment horizontal="center" vertical="center"/>
    </xf>
    <xf numFmtId="0" fontId="17" fillId="2" borderId="0" xfId="0" applyFont="1" applyFill="1" applyAlignment="1">
      <alignment vertical="center"/>
    </xf>
    <xf numFmtId="0" fontId="11" fillId="2" borderId="0" xfId="0" applyFont="1" applyFill="1" applyAlignment="1">
      <alignment horizontal="left" vertical="center"/>
    </xf>
    <xf numFmtId="0" fontId="24" fillId="2" borderId="0" xfId="0" applyFont="1" applyFill="1" applyAlignment="1">
      <alignment vertical="center"/>
    </xf>
    <xf numFmtId="0" fontId="25" fillId="2" borderId="0" xfId="0" applyFont="1" applyFill="1"/>
    <xf numFmtId="0" fontId="0" fillId="2" borderId="30" xfId="0" applyFill="1" applyBorder="1"/>
    <xf numFmtId="0" fontId="0" fillId="2" borderId="31" xfId="0" applyFill="1" applyBorder="1"/>
    <xf numFmtId="0" fontId="0" fillId="2" borderId="32" xfId="0" applyFill="1" applyBorder="1"/>
  </cellXfs>
  <cellStyles count="1">
    <cellStyle name="Normal" xfId="0" builtinId="0"/>
  </cellStyles>
  <dxfs count="11">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id="{6FCC5306-89A5-4B64-8561-A452AF5971F3}"/>
            </a:ext>
          </a:extLst>
        </xdr:cNvPr>
        <xdr:cNvPicPr>
          <a:picLocks noChangeAspect="1"/>
        </xdr:cNvPicPr>
      </xdr:nvPicPr>
      <xdr:blipFill>
        <a:blip xmlns:r="http://schemas.openxmlformats.org/officeDocument/2006/relationships" r:embed="rId1"/>
        <a:stretch>
          <a:fillRect/>
        </a:stretch>
      </xdr:blipFill>
      <xdr:spPr>
        <a:xfrm>
          <a:off x="4701267" y="2464968"/>
          <a:ext cx="4070306" cy="22994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Semestral%20Evaluaci&#243;n%20Independiente%20Control%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2">
          <cell r="K2">
            <v>0.91666666666666663</v>
          </cell>
        </row>
        <row r="14">
          <cell r="K14">
            <v>0.85</v>
          </cell>
        </row>
        <row r="24">
          <cell r="K24">
            <v>0.9</v>
          </cell>
        </row>
        <row r="29">
          <cell r="K29">
            <v>0.7142857142857143</v>
          </cell>
        </row>
        <row r="36">
          <cell r="K36">
            <v>0.7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E3723-33AD-44EC-B9BA-ABE71A746171}">
  <dimension ref="A1:Q41"/>
  <sheetViews>
    <sheetView tabSelected="1" topLeftCell="C19" zoomScale="64" zoomScaleNormal="64" workbookViewId="0">
      <selection activeCell="F21" sqref="F21:M21"/>
    </sheetView>
  </sheetViews>
  <sheetFormatPr baseColWidth="10" defaultColWidth="11.44140625" defaultRowHeight="14.4" x14ac:dyDescent="0.3"/>
  <cols>
    <col min="1" max="1" width="4.44140625" customWidth="1"/>
    <col min="3" max="3" width="35.5546875" customWidth="1"/>
    <col min="4" max="4" width="13" customWidth="1"/>
    <col min="5" max="5" width="43.33203125" customWidth="1"/>
    <col min="7" max="7" width="33.88671875" customWidth="1"/>
    <col min="9" max="9" width="92.33203125" customWidth="1"/>
    <col min="13" max="13" width="29" customWidth="1"/>
  </cols>
  <sheetData>
    <row r="1" spans="1:17" s="1" customFormat="1" x14ac:dyDescent="0.3"/>
    <row r="2" spans="1:17" ht="15" thickBot="1" x14ac:dyDescent="0.35">
      <c r="A2" s="1"/>
      <c r="B2" s="1"/>
      <c r="C2" s="1"/>
      <c r="D2" s="1"/>
      <c r="E2" s="1"/>
      <c r="F2" s="1"/>
      <c r="G2" s="1"/>
      <c r="H2" s="1"/>
      <c r="I2" s="1"/>
      <c r="J2" s="1"/>
      <c r="K2" s="1"/>
      <c r="L2" s="1"/>
      <c r="M2" s="1"/>
      <c r="N2" s="1"/>
      <c r="O2" s="1"/>
      <c r="P2" s="1"/>
      <c r="Q2" s="1"/>
    </row>
    <row r="3" spans="1:17" ht="15" thickTop="1" x14ac:dyDescent="0.3">
      <c r="A3" s="1"/>
      <c r="B3" s="2"/>
      <c r="C3" s="3"/>
      <c r="D3" s="3"/>
      <c r="E3" s="3"/>
      <c r="F3" s="3"/>
      <c r="G3" s="3"/>
      <c r="H3" s="3"/>
      <c r="I3" s="3"/>
      <c r="J3" s="3"/>
      <c r="K3" s="3"/>
      <c r="L3" s="3"/>
      <c r="M3" s="3"/>
      <c r="N3" s="3"/>
      <c r="O3" s="3"/>
      <c r="P3" s="4"/>
      <c r="Q3" s="1"/>
    </row>
    <row r="4" spans="1:17" x14ac:dyDescent="0.3">
      <c r="A4" s="1"/>
      <c r="B4" s="5"/>
      <c r="C4" s="1"/>
      <c r="D4" s="1"/>
      <c r="E4" s="6" t="s">
        <v>0</v>
      </c>
      <c r="F4" s="7" t="s">
        <v>1</v>
      </c>
      <c r="G4" s="7"/>
      <c r="H4" s="7"/>
      <c r="I4" s="7"/>
      <c r="J4" s="7"/>
      <c r="K4" s="7"/>
      <c r="L4" s="7"/>
      <c r="M4" s="7"/>
      <c r="N4" s="8"/>
      <c r="O4" s="8"/>
      <c r="P4" s="9"/>
      <c r="Q4" s="1"/>
    </row>
    <row r="5" spans="1:17" ht="45.75" customHeight="1" x14ac:dyDescent="0.3">
      <c r="A5" s="1"/>
      <c r="B5" s="5"/>
      <c r="C5" s="1"/>
      <c r="D5" s="1"/>
      <c r="E5" s="10"/>
      <c r="F5" s="7"/>
      <c r="G5" s="7"/>
      <c r="H5" s="7"/>
      <c r="I5" s="7"/>
      <c r="J5" s="7"/>
      <c r="K5" s="7"/>
      <c r="L5" s="7"/>
      <c r="M5" s="7"/>
      <c r="N5" s="8"/>
      <c r="O5" s="8"/>
      <c r="P5" s="9"/>
      <c r="Q5" s="1"/>
    </row>
    <row r="6" spans="1:17" ht="66.75" customHeight="1" x14ac:dyDescent="0.3">
      <c r="A6" s="1"/>
      <c r="B6" s="5"/>
      <c r="C6" s="1"/>
      <c r="D6" s="1"/>
      <c r="E6" s="11" t="s">
        <v>2</v>
      </c>
      <c r="F6" s="12" t="s">
        <v>3</v>
      </c>
      <c r="G6" s="13"/>
      <c r="H6" s="13"/>
      <c r="I6" s="13"/>
      <c r="J6" s="13"/>
      <c r="K6" s="13"/>
      <c r="L6" s="13"/>
      <c r="M6" s="14"/>
      <c r="N6" s="15"/>
      <c r="O6" s="15"/>
      <c r="P6" s="9"/>
      <c r="Q6" s="1"/>
    </row>
    <row r="7" spans="1:17" ht="15" thickBot="1" x14ac:dyDescent="0.35">
      <c r="A7" s="1"/>
      <c r="B7" s="5"/>
      <c r="C7" s="1"/>
      <c r="D7" s="1"/>
      <c r="E7" s="16"/>
      <c r="F7" s="15"/>
      <c r="G7" s="15"/>
      <c r="H7" s="15"/>
      <c r="I7" s="15"/>
      <c r="J7" s="15"/>
      <c r="K7" s="15"/>
      <c r="L7" s="15"/>
      <c r="M7" s="1"/>
      <c r="N7" s="1"/>
      <c r="O7" s="1"/>
      <c r="P7" s="9"/>
      <c r="Q7" s="1"/>
    </row>
    <row r="8" spans="1:17" ht="97.5" customHeight="1" thickBot="1" x14ac:dyDescent="0.35">
      <c r="A8" s="1"/>
      <c r="B8" s="5"/>
      <c r="C8" s="1"/>
      <c r="D8" s="1"/>
      <c r="E8" s="1"/>
      <c r="F8" s="1"/>
      <c r="G8" s="1"/>
      <c r="H8" s="1"/>
      <c r="I8" s="17" t="s">
        <v>4</v>
      </c>
      <c r="J8" s="18"/>
      <c r="K8" s="19"/>
      <c r="L8" s="1"/>
      <c r="M8" s="20">
        <f>+AVERAGE(G26,G28,G30,G32,G34)</f>
        <v>0.81619047619047613</v>
      </c>
      <c r="N8" s="21"/>
      <c r="O8" s="21"/>
      <c r="P8" s="9"/>
      <c r="Q8" s="1"/>
    </row>
    <row r="9" spans="1:17" ht="15.6" x14ac:dyDescent="0.3">
      <c r="A9" s="1"/>
      <c r="B9" s="5"/>
      <c r="C9" s="1"/>
      <c r="D9" s="1"/>
      <c r="E9" s="1"/>
      <c r="F9" s="1"/>
      <c r="G9" s="1"/>
      <c r="H9" s="1"/>
      <c r="I9" s="1"/>
      <c r="J9" s="1"/>
      <c r="K9" s="1"/>
      <c r="L9" s="1"/>
      <c r="M9" s="22"/>
      <c r="N9" s="22"/>
      <c r="O9" s="22"/>
      <c r="P9" s="9"/>
      <c r="Q9" s="1"/>
    </row>
    <row r="10" spans="1:17" x14ac:dyDescent="0.3">
      <c r="A10" s="1"/>
      <c r="B10" s="5"/>
      <c r="C10" s="1"/>
      <c r="D10" s="1"/>
      <c r="E10" s="1"/>
      <c r="F10" s="1"/>
      <c r="G10" s="1"/>
      <c r="H10" s="1"/>
      <c r="I10" s="1"/>
      <c r="J10" s="1"/>
      <c r="K10" s="1"/>
      <c r="L10" s="1"/>
      <c r="M10" s="1"/>
      <c r="N10" s="1"/>
      <c r="O10" s="1"/>
      <c r="P10" s="9"/>
      <c r="Q10" s="1"/>
    </row>
    <row r="11" spans="1:17" x14ac:dyDescent="0.3">
      <c r="A11" s="1"/>
      <c r="B11" s="5"/>
      <c r="C11" s="1"/>
      <c r="D11" s="1"/>
      <c r="E11" s="1"/>
      <c r="F11" s="1"/>
      <c r="G11" s="1"/>
      <c r="H11" s="1"/>
      <c r="I11" s="1"/>
      <c r="J11" s="1"/>
      <c r="K11" s="1"/>
      <c r="L11" s="1"/>
      <c r="M11" s="1"/>
      <c r="N11" s="1"/>
      <c r="O11" s="1"/>
      <c r="P11" s="9"/>
      <c r="Q11" s="1"/>
    </row>
    <row r="12" spans="1:17" x14ac:dyDescent="0.3">
      <c r="A12" s="1"/>
      <c r="B12" s="5"/>
      <c r="C12" s="1"/>
      <c r="D12" s="1"/>
      <c r="E12" s="1"/>
      <c r="F12" s="1"/>
      <c r="G12" s="1"/>
      <c r="H12" s="1"/>
      <c r="I12" s="1"/>
      <c r="J12" s="1"/>
      <c r="K12" s="1"/>
      <c r="L12" s="1"/>
      <c r="M12" s="1"/>
      <c r="N12" s="1"/>
      <c r="O12" s="1"/>
      <c r="P12" s="9"/>
      <c r="Q12" s="1"/>
    </row>
    <row r="13" spans="1:17" x14ac:dyDescent="0.3">
      <c r="A13" s="1"/>
      <c r="B13" s="5"/>
      <c r="C13" s="1"/>
      <c r="D13" s="1"/>
      <c r="E13" s="1"/>
      <c r="F13" s="1"/>
      <c r="G13" s="1"/>
      <c r="H13" s="1"/>
      <c r="I13" s="1"/>
      <c r="J13" s="1"/>
      <c r="K13" s="1"/>
      <c r="L13" s="1"/>
      <c r="M13" s="1"/>
      <c r="N13" s="1"/>
      <c r="O13" s="1"/>
      <c r="P13" s="9"/>
      <c r="Q13" s="1"/>
    </row>
    <row r="14" spans="1:17" x14ac:dyDescent="0.3">
      <c r="A14" s="1"/>
      <c r="B14" s="5"/>
      <c r="C14" s="1"/>
      <c r="D14" s="1"/>
      <c r="E14" s="1"/>
      <c r="F14" s="1"/>
      <c r="G14" s="1"/>
      <c r="H14" s="1"/>
      <c r="I14" s="1"/>
      <c r="J14" s="1"/>
      <c r="K14" s="1"/>
      <c r="L14" s="1"/>
      <c r="M14" s="1"/>
      <c r="N14" s="1"/>
      <c r="O14" s="1"/>
      <c r="P14" s="9"/>
      <c r="Q14" s="1"/>
    </row>
    <row r="15" spans="1:17" x14ac:dyDescent="0.3">
      <c r="A15" s="1"/>
      <c r="B15" s="5"/>
      <c r="C15" s="1"/>
      <c r="D15" s="1"/>
      <c r="E15" s="1"/>
      <c r="F15" s="1"/>
      <c r="G15" s="1"/>
      <c r="H15" s="1"/>
      <c r="I15" s="1"/>
      <c r="J15" s="1"/>
      <c r="K15" s="1"/>
      <c r="L15" s="1"/>
      <c r="M15" s="1"/>
      <c r="N15" s="1"/>
      <c r="O15" s="1"/>
      <c r="P15" s="9"/>
      <c r="Q15" s="1"/>
    </row>
    <row r="16" spans="1:17" x14ac:dyDescent="0.3">
      <c r="A16" s="1"/>
      <c r="B16" s="5"/>
      <c r="C16" s="1"/>
      <c r="D16" s="1"/>
      <c r="E16" s="1"/>
      <c r="F16" s="1"/>
      <c r="G16" s="1"/>
      <c r="H16" s="1"/>
      <c r="I16" s="1"/>
      <c r="J16" s="1"/>
      <c r="K16" s="1"/>
      <c r="L16" s="1"/>
      <c r="M16" s="1"/>
      <c r="N16" s="1"/>
      <c r="O16" s="1"/>
      <c r="P16" s="9"/>
      <c r="Q16" s="1"/>
    </row>
    <row r="17" spans="1:17" x14ac:dyDescent="0.3">
      <c r="A17" s="1"/>
      <c r="B17" s="5"/>
      <c r="C17" s="1"/>
      <c r="D17" s="1"/>
      <c r="E17" s="1"/>
      <c r="F17" s="1"/>
      <c r="G17" s="1"/>
      <c r="H17" s="1"/>
      <c r="I17" s="1"/>
      <c r="J17" s="1"/>
      <c r="K17" s="1"/>
      <c r="L17" s="1"/>
      <c r="M17" s="1"/>
      <c r="N17" s="1"/>
      <c r="O17" s="1"/>
      <c r="P17" s="9"/>
      <c r="Q17" s="1"/>
    </row>
    <row r="18" spans="1:17" ht="22.8" x14ac:dyDescent="0.3">
      <c r="A18" s="1"/>
      <c r="B18" s="5"/>
      <c r="C18" s="23" t="s">
        <v>5</v>
      </c>
      <c r="D18" s="24"/>
      <c r="E18" s="24"/>
      <c r="F18" s="24"/>
      <c r="G18" s="24"/>
      <c r="H18" s="24"/>
      <c r="I18" s="24"/>
      <c r="J18" s="24"/>
      <c r="K18" s="24"/>
      <c r="L18" s="24"/>
      <c r="M18" s="25"/>
      <c r="N18" s="26"/>
      <c r="O18" s="26"/>
      <c r="P18" s="9"/>
      <c r="Q18" s="1"/>
    </row>
    <row r="19" spans="1:17" ht="16.2" thickBot="1" x14ac:dyDescent="0.35">
      <c r="A19" s="1"/>
      <c r="B19" s="5"/>
      <c r="C19" s="27"/>
      <c r="D19" s="27"/>
      <c r="E19" s="27"/>
      <c r="F19" s="27"/>
      <c r="G19" s="27"/>
      <c r="H19" s="27"/>
      <c r="I19" s="27"/>
      <c r="J19" s="27"/>
      <c r="K19" s="27"/>
      <c r="L19" s="27"/>
      <c r="M19" s="27"/>
      <c r="N19" s="28"/>
      <c r="O19" s="28"/>
      <c r="P19" s="9"/>
      <c r="Q19" s="1"/>
    </row>
    <row r="20" spans="1:17" ht="150" customHeight="1" x14ac:dyDescent="0.3">
      <c r="A20" s="1"/>
      <c r="B20" s="5"/>
      <c r="C20" s="29" t="s">
        <v>6</v>
      </c>
      <c r="D20" s="30"/>
      <c r="E20" s="31" t="s">
        <v>7</v>
      </c>
      <c r="F20" s="32" t="s">
        <v>8</v>
      </c>
      <c r="G20" s="32"/>
      <c r="H20" s="32"/>
      <c r="I20" s="32"/>
      <c r="J20" s="32"/>
      <c r="K20" s="32"/>
      <c r="L20" s="32"/>
      <c r="M20" s="33"/>
      <c r="N20" s="28"/>
      <c r="O20" s="28"/>
      <c r="P20" s="9"/>
      <c r="Q20" s="1"/>
    </row>
    <row r="21" spans="1:17" ht="126.75" customHeight="1" x14ac:dyDescent="0.3">
      <c r="A21" s="1"/>
      <c r="B21" s="5"/>
      <c r="C21" s="34" t="s">
        <v>9</v>
      </c>
      <c r="D21" s="35"/>
      <c r="E21" s="36" t="s">
        <v>10</v>
      </c>
      <c r="F21" s="37" t="s">
        <v>11</v>
      </c>
      <c r="G21" s="37"/>
      <c r="H21" s="37"/>
      <c r="I21" s="37"/>
      <c r="J21" s="37"/>
      <c r="K21" s="37"/>
      <c r="L21" s="37"/>
      <c r="M21" s="38"/>
      <c r="N21" s="28"/>
      <c r="O21" s="28"/>
      <c r="P21" s="9"/>
      <c r="Q21" s="1"/>
    </row>
    <row r="22" spans="1:17" ht="151.5" customHeight="1" thickBot="1" x14ac:dyDescent="0.35">
      <c r="A22" s="1"/>
      <c r="B22" s="5"/>
      <c r="C22" s="39" t="s">
        <v>12</v>
      </c>
      <c r="D22" s="40"/>
      <c r="E22" s="41" t="s">
        <v>10</v>
      </c>
      <c r="F22" s="42" t="s">
        <v>13</v>
      </c>
      <c r="G22" s="42"/>
      <c r="H22" s="42"/>
      <c r="I22" s="42"/>
      <c r="J22" s="42"/>
      <c r="K22" s="42"/>
      <c r="L22" s="42"/>
      <c r="M22" s="43"/>
      <c r="N22" s="28"/>
      <c r="O22" s="28"/>
      <c r="P22" s="9"/>
      <c r="Q22" s="1"/>
    </row>
    <row r="23" spans="1:17" x14ac:dyDescent="0.3">
      <c r="A23" s="1"/>
      <c r="B23" s="5"/>
      <c r="C23" s="1"/>
      <c r="D23" s="1"/>
      <c r="E23" s="1"/>
      <c r="F23" s="1"/>
      <c r="G23" s="44"/>
      <c r="H23" s="1"/>
      <c r="I23" s="1"/>
      <c r="J23" s="1"/>
      <c r="K23" s="1"/>
      <c r="L23" s="1"/>
      <c r="M23" s="1"/>
      <c r="N23" s="1"/>
      <c r="O23" s="1"/>
      <c r="P23" s="9"/>
      <c r="Q23" s="1"/>
    </row>
    <row r="24" spans="1:17" ht="73.8" x14ac:dyDescent="0.3">
      <c r="A24" s="1"/>
      <c r="B24" s="5"/>
      <c r="C24" s="45" t="s">
        <v>14</v>
      </c>
      <c r="D24" s="46"/>
      <c r="E24" s="45" t="s">
        <v>15</v>
      </c>
      <c r="F24" s="46"/>
      <c r="G24" s="45" t="s">
        <v>16</v>
      </c>
      <c r="H24" s="46"/>
      <c r="I24" s="47" t="s">
        <v>17</v>
      </c>
      <c r="J24" s="47"/>
      <c r="K24" s="47"/>
      <c r="L24" s="47"/>
      <c r="M24" s="47"/>
      <c r="N24" s="48"/>
      <c r="O24" s="48"/>
      <c r="P24" s="9"/>
      <c r="Q24" s="49"/>
    </row>
    <row r="25" spans="1:17" ht="13.5" customHeight="1" thickBot="1" x14ac:dyDescent="0.35">
      <c r="A25" s="1"/>
      <c r="B25" s="5"/>
      <c r="C25" s="50"/>
      <c r="I25" s="51"/>
      <c r="J25" s="51"/>
      <c r="K25" s="51"/>
      <c r="L25" s="51"/>
      <c r="M25" s="51"/>
      <c r="N25" s="52"/>
      <c r="O25" s="52"/>
      <c r="P25" s="9"/>
      <c r="Q25" s="1"/>
    </row>
    <row r="26" spans="1:17" ht="155.25" customHeight="1" thickBot="1" x14ac:dyDescent="0.35">
      <c r="A26" s="1"/>
      <c r="B26" s="5"/>
      <c r="C26" s="53" t="s">
        <v>18</v>
      </c>
      <c r="D26" s="54"/>
      <c r="E26" s="55" t="str">
        <f>+IF([1]Hoja1!K2&gt;=0.5,"Si","No")</f>
        <v>Si</v>
      </c>
      <c r="F26" s="56"/>
      <c r="G26" s="57">
        <f>+[1]Hoja1!K2</f>
        <v>0.91666666666666663</v>
      </c>
      <c r="H26" s="56"/>
      <c r="I26" s="58" t="s">
        <v>19</v>
      </c>
      <c r="J26" s="59"/>
      <c r="K26" s="59"/>
      <c r="L26" s="59"/>
      <c r="M26" s="60"/>
      <c r="N26" s="61"/>
      <c r="O26" s="62"/>
      <c r="P26" s="63"/>
      <c r="Q26" s="64"/>
    </row>
    <row r="27" spans="1:17" ht="26.4" thickBot="1" x14ac:dyDescent="0.55000000000000004">
      <c r="A27" s="1"/>
      <c r="B27" s="5"/>
      <c r="C27" s="65"/>
      <c r="E27" s="66"/>
      <c r="G27" s="67"/>
      <c r="I27" s="68"/>
      <c r="J27" s="68"/>
      <c r="K27" s="68"/>
      <c r="L27" s="68"/>
      <c r="M27" s="68"/>
      <c r="N27" s="69"/>
      <c r="O27" s="69"/>
      <c r="P27" s="9"/>
      <c r="Q27" s="1"/>
    </row>
    <row r="28" spans="1:17" ht="111.75" customHeight="1" thickBot="1" x14ac:dyDescent="0.35">
      <c r="A28" s="1"/>
      <c r="B28" s="5"/>
      <c r="C28" s="70" t="s">
        <v>20</v>
      </c>
      <c r="D28" s="54"/>
      <c r="E28" s="55" t="str">
        <f>+IF([1]Hoja1!K14&gt;=0.5,"Si","No")</f>
        <v>Si</v>
      </c>
      <c r="G28" s="57">
        <f>+[1]Hoja1!K14</f>
        <v>0.85</v>
      </c>
      <c r="I28" s="58" t="s">
        <v>21</v>
      </c>
      <c r="J28" s="59"/>
      <c r="K28" s="59"/>
      <c r="L28" s="59"/>
      <c r="M28" s="60"/>
      <c r="N28" s="61"/>
      <c r="O28" s="61"/>
      <c r="P28" s="9"/>
      <c r="Q28" s="1"/>
    </row>
    <row r="29" spans="1:17" ht="26.4" thickBot="1" x14ac:dyDescent="0.55000000000000004">
      <c r="A29" s="1"/>
      <c r="B29" s="5"/>
      <c r="C29" s="65"/>
      <c r="E29" s="66"/>
      <c r="G29" s="67"/>
      <c r="I29" s="68"/>
      <c r="J29" s="68"/>
      <c r="K29" s="68"/>
      <c r="L29" s="68"/>
      <c r="M29" s="68"/>
      <c r="N29" s="69"/>
      <c r="O29" s="69"/>
      <c r="P29" s="9"/>
      <c r="Q29" s="1"/>
    </row>
    <row r="30" spans="1:17" ht="123" customHeight="1" thickBot="1" x14ac:dyDescent="0.35">
      <c r="A30" s="1"/>
      <c r="B30" s="5"/>
      <c r="C30" s="71" t="s">
        <v>22</v>
      </c>
      <c r="D30" s="54"/>
      <c r="E30" s="55" t="str">
        <f>+IF([1]Hoja1!K24&gt;=0.5,"Si","No")</f>
        <v>Si</v>
      </c>
      <c r="G30" s="57">
        <f>+[1]Hoja1!K24</f>
        <v>0.9</v>
      </c>
      <c r="I30" s="58" t="s">
        <v>23</v>
      </c>
      <c r="J30" s="59"/>
      <c r="K30" s="59"/>
      <c r="L30" s="59"/>
      <c r="M30" s="60"/>
      <c r="N30" s="61"/>
      <c r="O30" s="61"/>
      <c r="P30" s="9"/>
      <c r="Q30" s="1"/>
    </row>
    <row r="31" spans="1:17" ht="26.4" thickBot="1" x14ac:dyDescent="0.55000000000000004">
      <c r="A31" s="1"/>
      <c r="B31" s="5"/>
      <c r="C31" s="65"/>
      <c r="E31" s="66"/>
      <c r="G31" s="67"/>
      <c r="I31" s="68"/>
      <c r="J31" s="68"/>
      <c r="K31" s="68"/>
      <c r="L31" s="68"/>
      <c r="M31" s="68"/>
      <c r="N31" s="69"/>
      <c r="O31" s="69"/>
      <c r="P31" s="9"/>
      <c r="Q31" s="1"/>
    </row>
    <row r="32" spans="1:17" ht="171" customHeight="1" thickBot="1" x14ac:dyDescent="0.35">
      <c r="A32" s="1"/>
      <c r="B32" s="5"/>
      <c r="C32" s="72" t="s">
        <v>24</v>
      </c>
      <c r="D32" s="54"/>
      <c r="E32" s="55" t="str">
        <f>+IF([1]Hoja1!K29&gt;=0.5,"Si","No")</f>
        <v>Si</v>
      </c>
      <c r="G32" s="57">
        <f>+[1]Hoja1!K29</f>
        <v>0.7142857142857143</v>
      </c>
      <c r="I32" s="58" t="s">
        <v>25</v>
      </c>
      <c r="J32" s="59"/>
      <c r="K32" s="59"/>
      <c r="L32" s="59"/>
      <c r="M32" s="60"/>
      <c r="N32" s="61"/>
      <c r="O32" s="61"/>
      <c r="P32" s="9"/>
      <c r="Q32" s="1"/>
    </row>
    <row r="33" spans="1:17" ht="26.4" thickBot="1" x14ac:dyDescent="0.55000000000000004">
      <c r="A33" s="1"/>
      <c r="B33" s="5"/>
      <c r="C33" s="65"/>
      <c r="E33" s="66"/>
      <c r="G33" s="67"/>
      <c r="I33" s="68"/>
      <c r="J33" s="68"/>
      <c r="K33" s="68"/>
      <c r="L33" s="68"/>
      <c r="M33" s="68"/>
      <c r="N33" s="69"/>
      <c r="O33" s="69"/>
      <c r="P33" s="9"/>
      <c r="Q33" s="1"/>
    </row>
    <row r="34" spans="1:17" ht="164.25" customHeight="1" thickBot="1" x14ac:dyDescent="0.35">
      <c r="A34" s="1"/>
      <c r="B34" s="5"/>
      <c r="C34" s="73" t="s">
        <v>26</v>
      </c>
      <c r="D34" s="54"/>
      <c r="E34" s="74" t="str">
        <f>+IF([1]Hoja1!K36&gt;=0.5,"Si","No")</f>
        <v>Si</v>
      </c>
      <c r="G34" s="57">
        <f>+[1]Hoja1!K36</f>
        <v>0.7</v>
      </c>
      <c r="I34" s="58" t="s">
        <v>27</v>
      </c>
      <c r="J34" s="59"/>
      <c r="K34" s="59"/>
      <c r="L34" s="59"/>
      <c r="M34" s="60"/>
      <c r="N34" s="61"/>
      <c r="O34" s="61"/>
      <c r="P34" s="9"/>
      <c r="Q34" s="1"/>
    </row>
    <row r="35" spans="1:17" ht="15.6" x14ac:dyDescent="0.3">
      <c r="A35" s="1"/>
      <c r="B35" s="5"/>
      <c r="C35" s="75"/>
      <c r="D35" s="75"/>
      <c r="E35" s="28"/>
      <c r="F35" s="1"/>
      <c r="G35" s="1"/>
      <c r="H35" s="1"/>
      <c r="I35" s="1"/>
      <c r="J35" s="1"/>
      <c r="K35" s="1"/>
      <c r="L35" s="1"/>
      <c r="M35" s="76"/>
      <c r="N35" s="76"/>
      <c r="O35" s="76"/>
      <c r="P35" s="9"/>
      <c r="Q35" s="1"/>
    </row>
    <row r="36" spans="1:17" ht="15.6" x14ac:dyDescent="0.3">
      <c r="A36" s="1"/>
      <c r="B36" s="5"/>
      <c r="C36" s="77"/>
      <c r="D36" s="75"/>
      <c r="E36" s="28"/>
      <c r="F36" s="1"/>
      <c r="G36" s="1"/>
      <c r="H36" s="1"/>
      <c r="I36" s="1"/>
      <c r="J36" s="1"/>
      <c r="K36" s="1"/>
      <c r="L36" s="1"/>
      <c r="M36" s="76"/>
      <c r="N36" s="76"/>
      <c r="O36" s="76"/>
      <c r="P36" s="9"/>
      <c r="Q36" s="1"/>
    </row>
    <row r="37" spans="1:17" x14ac:dyDescent="0.3">
      <c r="A37" s="1"/>
      <c r="B37" s="5"/>
      <c r="C37" s="78"/>
      <c r="D37" s="1"/>
      <c r="E37" s="1"/>
      <c r="F37" s="1"/>
      <c r="G37" s="1"/>
      <c r="H37" s="1"/>
      <c r="I37" s="1"/>
      <c r="J37" s="1"/>
      <c r="K37" s="1"/>
      <c r="L37" s="1"/>
      <c r="M37" s="1"/>
      <c r="N37" s="1"/>
      <c r="O37" s="1"/>
      <c r="P37" s="9"/>
      <c r="Q37" s="1"/>
    </row>
    <row r="38" spans="1:17" ht="15" thickBot="1" x14ac:dyDescent="0.35">
      <c r="A38" s="1"/>
      <c r="B38" s="79"/>
      <c r="C38" s="80"/>
      <c r="D38" s="80"/>
      <c r="E38" s="80"/>
      <c r="F38" s="80"/>
      <c r="G38" s="80"/>
      <c r="H38" s="80"/>
      <c r="I38" s="80"/>
      <c r="J38" s="80"/>
      <c r="K38" s="80"/>
      <c r="L38" s="80"/>
      <c r="M38" s="80"/>
      <c r="N38" s="80"/>
      <c r="O38" s="80"/>
      <c r="P38" s="81"/>
      <c r="Q38" s="1"/>
    </row>
    <row r="39" spans="1:17" ht="15" thickTop="1" x14ac:dyDescent="0.3">
      <c r="A39" s="1"/>
      <c r="B39" s="1"/>
      <c r="C39" s="1"/>
      <c r="D39" s="1"/>
      <c r="E39" s="1"/>
      <c r="F39" s="1"/>
      <c r="G39" s="1"/>
      <c r="H39" s="1"/>
      <c r="I39" s="1"/>
      <c r="J39" s="1"/>
      <c r="K39" s="1"/>
      <c r="L39" s="1"/>
      <c r="M39" s="1"/>
      <c r="N39" s="1"/>
      <c r="O39" s="1"/>
      <c r="P39" s="1"/>
      <c r="Q39" s="1"/>
    </row>
    <row r="40" spans="1:17" x14ac:dyDescent="0.3">
      <c r="A40" s="1"/>
      <c r="B40" s="1"/>
      <c r="C40" s="1"/>
      <c r="D40" s="1"/>
      <c r="E40" s="1"/>
      <c r="F40" s="1"/>
      <c r="G40" s="1"/>
      <c r="H40" s="1"/>
      <c r="I40" s="1"/>
      <c r="J40" s="1"/>
      <c r="K40" s="1"/>
      <c r="L40" s="1"/>
      <c r="M40" s="1"/>
      <c r="N40" s="1"/>
      <c r="O40" s="1"/>
      <c r="P40" s="1"/>
      <c r="Q40" s="1"/>
    </row>
    <row r="41" spans="1:17" x14ac:dyDescent="0.3">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G26 G28 G30 G32 G34">
    <cfRule type="cellIs" priority="4" operator="between">
      <formula>0.75</formula>
      <formula>1</formula>
    </cfRule>
    <cfRule type="cellIs" dxfId="10" priority="5" operator="between">
      <formula>0.5</formula>
      <formula>0.75</formula>
    </cfRule>
    <cfRule type="cellIs" dxfId="9" priority="6" operator="between">
      <formula>0</formula>
      <formula>0.49</formula>
    </cfRule>
    <cfRule type="cellIs" dxfId="8" priority="11" operator="between">
      <formula>0.76</formula>
      <formula>1</formula>
    </cfRule>
    <cfRule type="cellIs" dxfId="7" priority="12" operator="between">
      <formula>0.51</formula>
      <formula>0.75</formula>
    </cfRule>
    <cfRule type="cellIs" dxfId="6" priority="1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7" operator="between">
      <formula>0.76</formula>
      <formula>1</formula>
    </cfRule>
    <cfRule type="cellIs" dxfId="2" priority="8" operator="between">
      <formula>0.51</formula>
      <formula>0.75</formula>
    </cfRule>
    <cfRule type="cellIs" dxfId="1" priority="9" operator="between">
      <formula>0.26</formula>
      <formula>0.5</formula>
    </cfRule>
    <cfRule type="cellIs" dxfId="0" priority="10" operator="between">
      <formula>0</formula>
      <formula>0.25</formula>
    </cfRule>
  </conditionalFormatting>
  <dataValidations count="3">
    <dataValidation type="list" allowBlank="1" showInputMessage="1" showErrorMessage="1" sqref="E20" xr:uid="{6552DF58-C64C-4102-AD58-595225DB1A2A}">
      <formula1>"Si,En proceso,No"</formula1>
    </dataValidation>
    <dataValidation allowBlank="1" showInputMessage="1" showErrorMessage="1" prompt="Celda formulada, información proveniente de la pestaña de deficiencias." sqref="E24" xr:uid="{60361043-3511-4DEA-AD3F-1AC1246A3CEA}"/>
    <dataValidation type="list" allowBlank="1" showInputMessage="1" showErrorMessage="1" sqref="E21:E22" xr:uid="{0EADA727-DB60-48D1-B37E-7537FD7D2523}">
      <formula1>"Si, No"</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Anyela</dc:creator>
  <cp:lastModifiedBy>Anyela</cp:lastModifiedBy>
  <dcterms:created xsi:type="dcterms:W3CDTF">2022-01-31T21:20:11Z</dcterms:created>
  <dcterms:modified xsi:type="dcterms:W3CDTF">2022-01-31T21:20:53Z</dcterms:modified>
</cp:coreProperties>
</file>