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den\Desktop\AND 2021\PES\2019\"/>
    </mc:Choice>
  </mc:AlternateContent>
  <xr:revisionPtr revIDLastSave="0" documentId="13_ncr:1_{B057658D-8296-4880-93E5-FE7E9AC95E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S - 2T 2019" sheetId="1" r:id="rId1"/>
  </sheets>
  <externalReferences>
    <externalReference r:id="rId2"/>
    <externalReference r:id="rId3"/>
  </externalReferences>
  <definedNames>
    <definedName name="_xlnm._FilterDatabase" localSheetId="0" hidden="1">'PES - 2T 2019'!$A$7:$AE$124</definedName>
    <definedName name="_xlnm.Print_Area" localSheetId="0">'PES - 2T 2019'!$A$1:$AE$124</definedName>
    <definedName name="in_001" localSheetId="0">#REF!</definedName>
    <definedName name="in_001">#REF!</definedName>
    <definedName name="ini_10" localSheetId="0">#REF!</definedName>
    <definedName name="ini_10">#REF!</definedName>
    <definedName name="ini_11" localSheetId="0">#REF!</definedName>
    <definedName name="ini_11">#REF!</definedName>
    <definedName name="ini_12" localSheetId="0">#REF!</definedName>
    <definedName name="ini_12">#REF!</definedName>
    <definedName name="ini_13" localSheetId="0">#REF!</definedName>
    <definedName name="ini_13">#REF!</definedName>
    <definedName name="ini_14" localSheetId="0">#REF!</definedName>
    <definedName name="ini_14">#REF!</definedName>
    <definedName name="ini_15" localSheetId="0">#REF!</definedName>
    <definedName name="ini_15">#REF!</definedName>
    <definedName name="ini_16" localSheetId="0">#REF!</definedName>
    <definedName name="ini_16">#REF!</definedName>
    <definedName name="ini_17" localSheetId="0">#REF!</definedName>
    <definedName name="ini_17">#REF!</definedName>
    <definedName name="ini_18" localSheetId="0">#REF!</definedName>
    <definedName name="ini_18">#REF!</definedName>
    <definedName name="ini_19" localSheetId="0">#REF!</definedName>
    <definedName name="ini_19">#REF!</definedName>
    <definedName name="ini_2" localSheetId="0">#REF!</definedName>
    <definedName name="ini_2">#REF!</definedName>
    <definedName name="ini_20" localSheetId="0">#REF!</definedName>
    <definedName name="ini_20">#REF!</definedName>
    <definedName name="ini_21" localSheetId="0">#REF!</definedName>
    <definedName name="ini_21">#REF!</definedName>
    <definedName name="ini_22" localSheetId="0">#REF!</definedName>
    <definedName name="ini_22">#REF!</definedName>
    <definedName name="ini_23" localSheetId="0">#REF!</definedName>
    <definedName name="ini_23">#REF!</definedName>
    <definedName name="ini_24" localSheetId="0">#REF!</definedName>
    <definedName name="ini_24">#REF!</definedName>
    <definedName name="ini_25" localSheetId="0">#REF!</definedName>
    <definedName name="ini_25">#REF!</definedName>
    <definedName name="ini_26" localSheetId="0">#REF!</definedName>
    <definedName name="ini_26">#REF!</definedName>
    <definedName name="ini_27" localSheetId="0">#REF!</definedName>
    <definedName name="ini_27">#REF!</definedName>
    <definedName name="ini_28" localSheetId="0">#REF!</definedName>
    <definedName name="ini_28">#REF!</definedName>
    <definedName name="ini_29" localSheetId="0">#REF!</definedName>
    <definedName name="ini_29">#REF!</definedName>
    <definedName name="ini_3" localSheetId="0">#REF!</definedName>
    <definedName name="ini_3">#REF!</definedName>
    <definedName name="ini_30" localSheetId="0">#REF!</definedName>
    <definedName name="ini_30">#REF!</definedName>
    <definedName name="ini_31" localSheetId="0">#REF!</definedName>
    <definedName name="ini_31">#REF!</definedName>
    <definedName name="ini_32" localSheetId="0">#REF!</definedName>
    <definedName name="ini_32">#REF!</definedName>
    <definedName name="ini_33" localSheetId="0">#REF!</definedName>
    <definedName name="ini_33">#REF!</definedName>
    <definedName name="ini_34" localSheetId="0">#REF!</definedName>
    <definedName name="ini_34">#REF!</definedName>
    <definedName name="ini_35" localSheetId="0">#REF!</definedName>
    <definedName name="ini_35">#REF!</definedName>
    <definedName name="ini_36" localSheetId="0">#REF!</definedName>
    <definedName name="ini_36">#REF!</definedName>
    <definedName name="ini_37" localSheetId="0">#REF!</definedName>
    <definedName name="ini_37">#REF!</definedName>
    <definedName name="ini_38" localSheetId="0">#REF!</definedName>
    <definedName name="ini_38">#REF!</definedName>
    <definedName name="ini_39" localSheetId="0">#REF!</definedName>
    <definedName name="ini_39">#REF!</definedName>
    <definedName name="ini_4" localSheetId="0">#REF!</definedName>
    <definedName name="ini_4">#REF!</definedName>
    <definedName name="ini_40" localSheetId="0">#REF!</definedName>
    <definedName name="ini_40">#REF!</definedName>
    <definedName name="ini_41" localSheetId="0">#REF!</definedName>
    <definedName name="ini_41">#REF!</definedName>
    <definedName name="ini_42" localSheetId="0">#REF!</definedName>
    <definedName name="ini_42">#REF!</definedName>
    <definedName name="ini_43" localSheetId="0">#REF!</definedName>
    <definedName name="ini_43">#REF!</definedName>
    <definedName name="ini_44" localSheetId="0">#REF!</definedName>
    <definedName name="ini_44">#REF!</definedName>
    <definedName name="ini_45" localSheetId="0">#REF!</definedName>
    <definedName name="ini_45">#REF!</definedName>
    <definedName name="ini_46" localSheetId="0">#REF!</definedName>
    <definedName name="ini_46">#REF!</definedName>
    <definedName name="ini_47" localSheetId="0">#REF!</definedName>
    <definedName name="ini_47">#REF!</definedName>
    <definedName name="ini_48" localSheetId="0">#REF!</definedName>
    <definedName name="ini_48">#REF!</definedName>
    <definedName name="ini_49" localSheetId="0">#REF!</definedName>
    <definedName name="ini_49">#REF!</definedName>
    <definedName name="ini_5" localSheetId="0">#REF!</definedName>
    <definedName name="ini_5">#REF!</definedName>
    <definedName name="ini_50" localSheetId="0">#REF!</definedName>
    <definedName name="ini_50">#REF!</definedName>
    <definedName name="ini_51" localSheetId="0">#REF!</definedName>
    <definedName name="ini_51">#REF!</definedName>
    <definedName name="ini_52" localSheetId="0">#REF!</definedName>
    <definedName name="ini_52">#REF!</definedName>
    <definedName name="ini_53" localSheetId="0">#REF!</definedName>
    <definedName name="ini_53">#REF!</definedName>
    <definedName name="ini_54" localSheetId="0">#REF!</definedName>
    <definedName name="ini_54">#REF!</definedName>
    <definedName name="ini_55" localSheetId="0">#REF!</definedName>
    <definedName name="ini_55">#REF!</definedName>
    <definedName name="ini_56" localSheetId="0">#REF!</definedName>
    <definedName name="ini_56">#REF!</definedName>
    <definedName name="ini_57" localSheetId="0">#REF!</definedName>
    <definedName name="ini_57">#REF!</definedName>
    <definedName name="ini_58" localSheetId="0">#REF!</definedName>
    <definedName name="ini_58">#REF!</definedName>
    <definedName name="ini_59" localSheetId="0">#REF!</definedName>
    <definedName name="ini_59">#REF!</definedName>
    <definedName name="ini_6" localSheetId="0">#REF!</definedName>
    <definedName name="ini_6">#REF!</definedName>
    <definedName name="ini_60" localSheetId="0">#REF!</definedName>
    <definedName name="ini_60">#REF!</definedName>
    <definedName name="ini_61" localSheetId="0">#REF!</definedName>
    <definedName name="ini_61">#REF!</definedName>
    <definedName name="ini_62" localSheetId="0">#REF!</definedName>
    <definedName name="ini_62">#REF!</definedName>
    <definedName name="ini_63" localSheetId="0">#REF!</definedName>
    <definedName name="ini_63">#REF!</definedName>
    <definedName name="ini_64" localSheetId="0">#REF!</definedName>
    <definedName name="ini_64">#REF!</definedName>
    <definedName name="ini_65" localSheetId="0">#REF!</definedName>
    <definedName name="ini_65">#REF!</definedName>
    <definedName name="ini_66" localSheetId="0">#REF!</definedName>
    <definedName name="ini_66">#REF!</definedName>
    <definedName name="ini_67" localSheetId="0">#REF!</definedName>
    <definedName name="ini_67">#REF!</definedName>
    <definedName name="ini_68" localSheetId="0">#REF!</definedName>
    <definedName name="ini_68">#REF!</definedName>
    <definedName name="ini_69" localSheetId="0">#REF!</definedName>
    <definedName name="ini_69">#REF!</definedName>
    <definedName name="ini_7" localSheetId="0">#REF!</definedName>
    <definedName name="ini_7">#REF!</definedName>
    <definedName name="ini_70" localSheetId="0">#REF!</definedName>
    <definedName name="ini_70">#REF!</definedName>
    <definedName name="ini_71" localSheetId="0">#REF!</definedName>
    <definedName name="ini_71">#REF!</definedName>
    <definedName name="ini_72" localSheetId="0">#REF!</definedName>
    <definedName name="ini_72">#REF!</definedName>
    <definedName name="ini_73" localSheetId="0">#REF!</definedName>
    <definedName name="ini_73">#REF!</definedName>
    <definedName name="ini_74" localSheetId="0">#REF!</definedName>
    <definedName name="ini_74">#REF!</definedName>
    <definedName name="ini_75" localSheetId="0">#REF!</definedName>
    <definedName name="ini_75">#REF!</definedName>
    <definedName name="ini_76" localSheetId="0">#REF!</definedName>
    <definedName name="ini_76">#REF!</definedName>
    <definedName name="ini_77" localSheetId="0">#REF!</definedName>
    <definedName name="ini_77">#REF!</definedName>
    <definedName name="ini_78" localSheetId="0">#REF!</definedName>
    <definedName name="ini_78">#REF!</definedName>
    <definedName name="ini_79" localSheetId="0">#REF!</definedName>
    <definedName name="ini_79">#REF!</definedName>
    <definedName name="ini_8" localSheetId="0">#REF!</definedName>
    <definedName name="ini_8">#REF!</definedName>
    <definedName name="ini_80" localSheetId="0">#REF!</definedName>
    <definedName name="ini_80">#REF!</definedName>
    <definedName name="ini_81" localSheetId="0">#REF!</definedName>
    <definedName name="ini_81">#REF!</definedName>
    <definedName name="ini_82" localSheetId="0">#REF!</definedName>
    <definedName name="ini_82">#REF!</definedName>
    <definedName name="ini_83" localSheetId="0">#REF!</definedName>
    <definedName name="ini_83">#REF!</definedName>
    <definedName name="ini_84" localSheetId="0">#REF!</definedName>
    <definedName name="ini_84">#REF!</definedName>
    <definedName name="ini_85" localSheetId="0">#REF!</definedName>
    <definedName name="ini_85">#REF!</definedName>
    <definedName name="ini_86" localSheetId="0">#REF!</definedName>
    <definedName name="ini_86">#REF!</definedName>
    <definedName name="ini_87" localSheetId="0">#REF!</definedName>
    <definedName name="ini_87">#REF!</definedName>
    <definedName name="ini_88" localSheetId="0">#REF!</definedName>
    <definedName name="ini_88">#REF!</definedName>
    <definedName name="ini_89" localSheetId="0">#REF!</definedName>
    <definedName name="ini_89">#REF!</definedName>
    <definedName name="ini_9" localSheetId="0">#REF!</definedName>
    <definedName name="ini_9">#REF!</definedName>
    <definedName name="ini_90" localSheetId="0">#REF!</definedName>
    <definedName name="ini_90">#REF!</definedName>
    <definedName name="ini_91" localSheetId="0">#REF!</definedName>
    <definedName name="ini_91">#REF!</definedName>
    <definedName name="ini_92" localSheetId="0">#REF!</definedName>
    <definedName name="ini_92">#REF!</definedName>
    <definedName name="ini_93" localSheetId="0">#REF!</definedName>
    <definedName name="ini_93">#REF!</definedName>
    <definedName name="inter" localSheetId="0">#REF!</definedName>
    <definedName name="inter">#REF!</definedName>
    <definedName name="MATRIZ" localSheetId="0">#REF!</definedName>
    <definedName name="MATRIZ">#REF!</definedName>
    <definedName name="oficina" localSheetId="0">#REF!</definedName>
    <definedName name="oficina">#REF!</definedName>
    <definedName name="prensa" localSheetId="0">#REF!</definedName>
    <definedName name="prensa">#REF!</definedName>
    <definedName name="qwer" localSheetId="0">#REF!</definedName>
    <definedName name="qwer">#REF!</definedName>
    <definedName name="tipos">[1]Hoja1!$D$7:$D$9</definedName>
    <definedName name="_xlnm.Print_Titles" localSheetId="0">'PES - 2T 2019'!$1:$7</definedName>
    <definedName name="xxxxxxx" localSheetId="0">#REF!</definedName>
    <definedName name="xx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23" i="1" l="1"/>
  <c r="AC123" i="1"/>
  <c r="AD122" i="1"/>
  <c r="AC122" i="1"/>
  <c r="AD121" i="1"/>
  <c r="AC121" i="1"/>
  <c r="AD120" i="1"/>
  <c r="AC120" i="1"/>
  <c r="AD119" i="1"/>
  <c r="AC119" i="1"/>
  <c r="AD118" i="1"/>
  <c r="AC118" i="1"/>
  <c r="AD117" i="1"/>
  <c r="AC117" i="1"/>
  <c r="AD116" i="1"/>
  <c r="AC116" i="1"/>
  <c r="AD115" i="1"/>
  <c r="AC115" i="1"/>
  <c r="AD114" i="1"/>
  <c r="AC114" i="1"/>
  <c r="AD113" i="1"/>
  <c r="AC113" i="1"/>
  <c r="AD112" i="1"/>
  <c r="AC112" i="1"/>
  <c r="AD111" i="1"/>
  <c r="AC111" i="1"/>
  <c r="AD110" i="1"/>
  <c r="AC110" i="1"/>
  <c r="AD109" i="1"/>
  <c r="AC109" i="1"/>
  <c r="AD108" i="1"/>
  <c r="AC108" i="1"/>
  <c r="AD107" i="1"/>
  <c r="AC107" i="1"/>
  <c r="AD106" i="1"/>
  <c r="AC106" i="1"/>
  <c r="AD105" i="1"/>
  <c r="AC105" i="1"/>
  <c r="AD104" i="1"/>
  <c r="AC104" i="1"/>
  <c r="AD103" i="1"/>
  <c r="AC103" i="1"/>
  <c r="AD102" i="1"/>
  <c r="AC102" i="1"/>
  <c r="AD101" i="1"/>
  <c r="AC101" i="1"/>
  <c r="AD100" i="1"/>
  <c r="AC100" i="1"/>
  <c r="AD99" i="1"/>
  <c r="AC99" i="1"/>
  <c r="AD98" i="1"/>
  <c r="AC98" i="1"/>
  <c r="AD97" i="1"/>
  <c r="AC97" i="1"/>
  <c r="AD96" i="1"/>
  <c r="AC96" i="1"/>
  <c r="AD95" i="1"/>
  <c r="AC95" i="1"/>
  <c r="AD94" i="1"/>
  <c r="AC94" i="1"/>
  <c r="AD93" i="1"/>
  <c r="AC93" i="1"/>
  <c r="AD92" i="1"/>
  <c r="AC92" i="1"/>
  <c r="AD91" i="1"/>
  <c r="AC91" i="1"/>
  <c r="AD90" i="1"/>
  <c r="AC90" i="1"/>
  <c r="AD89" i="1"/>
  <c r="AC89" i="1"/>
  <c r="AD88" i="1"/>
  <c r="AC88" i="1"/>
  <c r="AD87" i="1"/>
  <c r="AC87" i="1"/>
  <c r="AD86" i="1"/>
  <c r="AC86" i="1"/>
  <c r="AD85" i="1"/>
  <c r="AC85" i="1"/>
  <c r="AD84" i="1"/>
  <c r="AC84" i="1"/>
  <c r="AD83" i="1"/>
  <c r="AC83" i="1"/>
  <c r="AD82" i="1"/>
  <c r="AC82" i="1"/>
  <c r="AD81" i="1"/>
  <c r="AC81" i="1"/>
  <c r="AD80" i="1"/>
  <c r="AC80" i="1"/>
  <c r="AD79" i="1"/>
  <c r="AC79" i="1"/>
  <c r="AD78" i="1"/>
  <c r="AC78" i="1"/>
  <c r="AD77" i="1"/>
  <c r="AC77" i="1"/>
  <c r="AD76" i="1"/>
  <c r="AC76" i="1"/>
  <c r="AD75" i="1"/>
  <c r="AC75" i="1"/>
  <c r="AD74" i="1"/>
  <c r="AC74" i="1"/>
  <c r="AD73" i="1"/>
  <c r="AC73" i="1"/>
  <c r="AD72" i="1"/>
  <c r="AC72" i="1"/>
  <c r="AD71" i="1"/>
  <c r="AC71" i="1"/>
  <c r="AD70" i="1"/>
  <c r="AC70" i="1"/>
  <c r="AD69" i="1"/>
  <c r="AC69" i="1"/>
  <c r="AD68" i="1"/>
  <c r="AC68" i="1"/>
  <c r="AD67" i="1"/>
  <c r="AC67" i="1"/>
  <c r="AD66" i="1"/>
  <c r="AC66" i="1"/>
  <c r="AD65" i="1"/>
  <c r="AC65" i="1"/>
  <c r="AD64" i="1"/>
  <c r="AC64" i="1"/>
  <c r="AD63" i="1"/>
  <c r="AC63" i="1"/>
  <c r="AD62" i="1"/>
  <c r="AC62" i="1"/>
  <c r="AD61" i="1"/>
  <c r="AC61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AD45" i="1"/>
  <c r="AC45" i="1"/>
  <c r="AD44" i="1"/>
  <c r="AC44" i="1"/>
  <c r="AD43" i="1"/>
  <c r="AC43" i="1"/>
  <c r="AD42" i="1"/>
  <c r="AC42" i="1"/>
  <c r="AD41" i="1"/>
  <c r="AC41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</calcChain>
</file>

<file path=xl/sharedStrings.xml><?xml version="1.0" encoding="utf-8"?>
<sst xmlns="http://schemas.openxmlformats.org/spreadsheetml/2006/main" count="957" uniqueCount="509">
  <si>
    <t>Bases PND</t>
  </si>
  <si>
    <t>Líneas de Acción PND</t>
  </si>
  <si>
    <t>Objetivo de Desarrollo Sostenible relacionado</t>
  </si>
  <si>
    <t>Eje</t>
  </si>
  <si>
    <t>Estrategia</t>
  </si>
  <si>
    <t>Iniciativa</t>
  </si>
  <si>
    <t>Objetivo Iniciativa</t>
  </si>
  <si>
    <t>Política de Gestión y Desempeño Institucional</t>
  </si>
  <si>
    <t>Proceso MIG</t>
  </si>
  <si>
    <t>Apropiación 2019 - cifras en millones</t>
  </si>
  <si>
    <t>Proyecto Fuente de Recursos vigencia 2019</t>
  </si>
  <si>
    <t>Producto de la Iniciativa</t>
  </si>
  <si>
    <t>Indicador de la Iniciativa</t>
  </si>
  <si>
    <t>Tipo de Indicador</t>
  </si>
  <si>
    <t>Línea Base</t>
  </si>
  <si>
    <t>Meta 2019</t>
  </si>
  <si>
    <t>Meta 2020</t>
  </si>
  <si>
    <t>Avance 2020</t>
  </si>
  <si>
    <t>Avance Cualitativo 2020</t>
  </si>
  <si>
    <t>Meta 2021</t>
  </si>
  <si>
    <t>Avance 2021</t>
  </si>
  <si>
    <t>Avance Cualitativo 2021</t>
  </si>
  <si>
    <t>Meta 2022</t>
  </si>
  <si>
    <t>Avance 2022</t>
  </si>
  <si>
    <t>Avance Cualitativo 2022</t>
  </si>
  <si>
    <t>Meta Cuatrienio</t>
  </si>
  <si>
    <t xml:space="preserve">Avance Cuatrienio </t>
  </si>
  <si>
    <t>Dependencia Responsable</t>
  </si>
  <si>
    <t>Pacto por la transformación digital de Colombia</t>
  </si>
  <si>
    <t>Colombia se conecta: masificación de la banda ancha e inclusión de todos los colombianos.</t>
  </si>
  <si>
    <t>No relacionado</t>
  </si>
  <si>
    <t>1.1: Entorno TIC para el Desarrollo Digital</t>
  </si>
  <si>
    <t>Aumentar la eficiencia institucional del sector TIC</t>
  </si>
  <si>
    <t>Vigilancia y control integral del sector comunicaciones (Postal, Radiodifusión sonora y Comunicaciones Móviles y No Móviles)</t>
  </si>
  <si>
    <t>Fortalecer el proceso de vigilancia y control a los vigilados.</t>
  </si>
  <si>
    <t>01. Planeación Institucional.</t>
  </si>
  <si>
    <t>Vigilancia y Control</t>
  </si>
  <si>
    <t>Análisis y control en los servicios de telecomunicaciones y postales a nivel nacional</t>
  </si>
  <si>
    <t>Informe de análisis de cumplimiento del régimen normativo por materias y por sector.</t>
  </si>
  <si>
    <t>Documento de análisis respecto del cumplimiento del régimen normativo por materias y por sector generado</t>
  </si>
  <si>
    <t>Acumulado</t>
  </si>
  <si>
    <t>2.2 Dirección de Vigilancia y Control</t>
  </si>
  <si>
    <t>Acto Administrativo - Vigilancia Preventiva y documentos de análisis de Vigilancia Preventiva generado</t>
  </si>
  <si>
    <t>Acto administrativo - Vigilancia Preventiva expedido y un documento de análisis por vigencia generado.</t>
  </si>
  <si>
    <t>Sistemas de información para el fortalecimiento de la Vigilancia y Control optimizados</t>
  </si>
  <si>
    <t xml:space="preserve">Número de sistemas de información requeridos </t>
  </si>
  <si>
    <t>9.c. Aumentar de forma significativa el acceso a la tecnología de la información y las comunicaciones y esforzarse por facilitar el acceso universal y asequible a Internet en los países menos adelantados a más tardar en 2020 (MinTIC-Líder)</t>
  </si>
  <si>
    <t>Actualización Normativa</t>
  </si>
  <si>
    <t>Actualizar la normatividad del sector TIC acorde con las mejores prácticas internacionales.</t>
  </si>
  <si>
    <t>Gestión de la Industria de Comunicaciones</t>
  </si>
  <si>
    <t>Generación de políticas y estrategias dirigidas a mejorar la competitividad de la industria de comunicaciones nacional</t>
  </si>
  <si>
    <t>Actualización normativa del sector TIC y sector Postal</t>
  </si>
  <si>
    <t>Actualización normativa</t>
  </si>
  <si>
    <t>2.1 Dirección de Industria de Comunicaciones</t>
  </si>
  <si>
    <t>Focalizar las inversiones para el cierre efectivo de la brecha digital y vincular al sector</t>
  </si>
  <si>
    <t>Asignación de espectro</t>
  </si>
  <si>
    <t>Disminuir la brecha digital a través de la cobertura a centros poblados y la conectividad de los usuarios</t>
  </si>
  <si>
    <t>Oferta de espectro para telecomunicaciones móviles</t>
  </si>
  <si>
    <t>Espectro ofertado (MHz)</t>
  </si>
  <si>
    <t>Asignación de espectro para emisoras comunitarias, comerciales o de interés público</t>
  </si>
  <si>
    <t>Proceso de selección</t>
  </si>
  <si>
    <t>Transformación del sector postal</t>
  </si>
  <si>
    <t>Apoyar la modernización del sector apoyado en uso de las TIC y la diversificación de servicios</t>
  </si>
  <si>
    <t>Actualización modernización y competitividad del sector postal nacional</t>
  </si>
  <si>
    <t>Alianzas entre actores del comercio electrónico</t>
  </si>
  <si>
    <t>Alianzas Estratégicas</t>
  </si>
  <si>
    <t>Garantizar la TV y radio pública</t>
  </si>
  <si>
    <t>Fortalecimiento de la programación y conservación de los archivos de la radio pública</t>
  </si>
  <si>
    <t>Fortalecer el contenido emitido y la conservación de los archivos de la radio pública</t>
  </si>
  <si>
    <t>Fortalecimiento de los contenidos que se emiten a través de las plataformas de la radio pública nacional</t>
  </si>
  <si>
    <t xml:space="preserve">Contenidos para las plataformas de emisoras nacionales descentralizadas </t>
  </si>
  <si>
    <t>Horas de contenidos al aire y especiales, nacionales y descentralizados generados</t>
  </si>
  <si>
    <t>Fortalecimiento de la radio publica nacional</t>
  </si>
  <si>
    <t>Fortalecer la radio pública, a través de nuevo despliegue de infraestructura.</t>
  </si>
  <si>
    <t>Extensión, descentralización y cobertura de la radio pública nacional</t>
  </si>
  <si>
    <t>Estaciones y estudios de radiodifusión en funcionamiento</t>
  </si>
  <si>
    <t>Instalación de nuevas estaciones y continuidad de la presencia de señal de transmisión de radio</t>
  </si>
  <si>
    <t>Capacidad</t>
  </si>
  <si>
    <t>Implementación del Sistema Nacional de Telecomunicaciones de Emergencias</t>
  </si>
  <si>
    <t>Fortalecer a las entidades del Sistema Nacional de Gestión del Riesgo de Desastres en sus sistemas de comunicaciones</t>
  </si>
  <si>
    <t>Implementación del sistema nacional de telecomunicaciones de emergencias nacional - (previo concepto dnp)</t>
  </si>
  <si>
    <t>Servicio de asistencia técnica para las entidades del Sistema Nacional de Gestión del Riesgo de Desastres</t>
  </si>
  <si>
    <t>Entidades beneficiadas</t>
  </si>
  <si>
    <t>Flujo</t>
  </si>
  <si>
    <t>Servicio de apoyo financiero para entidades del Sistema Nacional de Gestión del Riesgo de Desastres</t>
  </si>
  <si>
    <t>Proyectos financiados</t>
  </si>
  <si>
    <t>Fortalecimiento de la televisión pública Nacional y Regional</t>
  </si>
  <si>
    <t>Implementar contenidos multiplataforma que fortalezcan la TV pública a través del conocimiento del entorno y análisis de las audiencias</t>
  </si>
  <si>
    <t>Uso y Apropiación de las TIC</t>
  </si>
  <si>
    <t>Fortalecimiento del modelo convergente de la televisión pública regional y nacional</t>
  </si>
  <si>
    <t xml:space="preserve">Contenidos multiplataforma producidos y coproducidos </t>
  </si>
  <si>
    <t>2. DESPACHO DEL VICEMINISTRO DE CONECTIVIDAD Y DIGITALIZACIÓN</t>
  </si>
  <si>
    <t>Hacia una sociedad digital e industria 4.0: Por una relación más eficiente, efectiva y transparente entre mercados, ciudadanos y Estado.</t>
  </si>
  <si>
    <t>Fortalecimiento del Operador Postal Oficial</t>
  </si>
  <si>
    <t>Desarrollar estrategias que fortalezcan al Operador Postal como prestador de servicios que aporten al desarrollo del sector.</t>
  </si>
  <si>
    <t>N.A</t>
  </si>
  <si>
    <t>Documento de conclusiones normativas sobre la agenda regulatoria</t>
  </si>
  <si>
    <t>% Avance de la agenda regulatoria</t>
  </si>
  <si>
    <t>Stock</t>
  </si>
  <si>
    <t>6. ES SPN Servicios Postales Nacionales</t>
  </si>
  <si>
    <t>Brand Book</t>
  </si>
  <si>
    <t xml:space="preserve">Brand Book Elaborado </t>
  </si>
  <si>
    <t>Informe de Envíos Movilizados E-commerce</t>
  </si>
  <si>
    <t>Piezas movilizadas de E-commerce</t>
  </si>
  <si>
    <t>Plataforma de economía colaborativa en funcionamiento</t>
  </si>
  <si>
    <t>Plataformas de Economía Colaborativa en Funcionamiento</t>
  </si>
  <si>
    <t>Informe de Cobertura de puntos de venta</t>
  </si>
  <si>
    <t>Cobertura de Puntos del Operador Postal Oficial</t>
  </si>
  <si>
    <t>Apoyo a operadores públicos del servicio de televisión a nivel nacional</t>
  </si>
  <si>
    <t>Aumentar la capacidad en la prestación del servicio público de televisión</t>
  </si>
  <si>
    <t>Financiación de la TV Educativa y cultural a cargo del Estado.</t>
  </si>
  <si>
    <t>Operadores públicos financiados</t>
  </si>
  <si>
    <t>6 ES ANTV - AUTORIDAD NACIONAL DE TELEVISIÓN</t>
  </si>
  <si>
    <t>Desarrollo de estrategias de apropiación y consumo de contenidos de televisión pública nacional</t>
  </si>
  <si>
    <t>Desarrollar estrategias de apropiación y consumo de contenidos de televisión pública</t>
  </si>
  <si>
    <t>Análisis de contenidos audiovisuales donde se autorepresenten los grupos emergentes, infancia y adolescencia con protección integral.</t>
  </si>
  <si>
    <t>Documentos sobre desarrollo y consolidación de la Línea de Infancia y Adolescencia.</t>
  </si>
  <si>
    <t>Planes de acción concertados con grupos étnicos</t>
  </si>
  <si>
    <t>Acciones desarrolladas con grupos étnicos</t>
  </si>
  <si>
    <t>Estudios y documentos para determinar las necesidades de regulación para el acceso al servicio público de televisión para grupos etáreos y poblaciones emergentes.</t>
  </si>
  <si>
    <t>Estudios y documentos elaborados</t>
  </si>
  <si>
    <t>Programa de conectividad social sostenible</t>
  </si>
  <si>
    <t>Optimización del posicionamiento, uso y apropiación del servicio público de televisión a nivel nacional</t>
  </si>
  <si>
    <t>Mejorar el posicionamiento, uso y apropiación del servicio público de televisión</t>
  </si>
  <si>
    <t>Lineamientos técnicos y comprobación sobre los niveles de calidad de televisión abierta y cerrada</t>
  </si>
  <si>
    <t>Documentos de comprobación de los niveles de calidad de televisión abierta y cerrada elaborados</t>
  </si>
  <si>
    <t>Estaciones de monitoreo fijo</t>
  </si>
  <si>
    <t>Estaciones de monitoreo fijo en funcionamiento</t>
  </si>
  <si>
    <t>Información producto del seguimiento al sector de tv y a la implementación de la TDT.</t>
  </si>
  <si>
    <t>Documentos de seguimiento al sector TV elaborados</t>
  </si>
  <si>
    <t xml:space="preserve">4.a. Construir y adecuar instalaciones escolares que respondan a las necesidades de los niños y las personas discapacitadas y tengan en cuenta las cuestiones de género, y que ofrezcan entornos de aprendizaje seguros, no violentos, inclusivos y eficaces para todos.
13.2. Incorporar medidas relativas al cambio climático en las políticas, estrategias y planes nacionales.
</t>
  </si>
  <si>
    <t>Facilitar el acceso y uso de las tecnologías de la información y las comunicaciones (TIC) en todo el territorio nacional - Computadores para Educar</t>
  </si>
  <si>
    <t>Incrementar la dotación de terminales de cómputo, capacitación de docentes y recuperación de equipos obsoletos en las sedes educativas oficiales a nivel nacional</t>
  </si>
  <si>
    <t>Apoyo financiero para el suministro de terminales a nivel nacional</t>
  </si>
  <si>
    <t>Servicio de apoyo en tecnologías de la información y las comunicaciones para la educación básica, primaria y secundaria</t>
  </si>
  <si>
    <t>Estudiantes de sedes educativas oficiales beneficiados</t>
  </si>
  <si>
    <t>6 ES CPE - COMPUTADORES PARA EDUCAR</t>
  </si>
  <si>
    <t>Relación de estudiantes por terminal de cómputo</t>
  </si>
  <si>
    <t>Terminales de cómputo con contenidos digitales entregadas a sedes educativas</t>
  </si>
  <si>
    <t>Terminales de cómputo con contenidos digitales entregadas a sedes educativas para uso de docentes</t>
  </si>
  <si>
    <t>Requerimientos técnicos atendidos</t>
  </si>
  <si>
    <t>Servicio de educación para el trabajo en temas de uso pedagógico de tecnologías de la información y las comunicaciones</t>
  </si>
  <si>
    <t>Docentes formados en uso pedagógico de tecnologías de la información y las comunicaciones</t>
  </si>
  <si>
    <t>Eventos de socialización de experiencias exitosas en el uso práctico de las tecnologías de la información en la educación</t>
  </si>
  <si>
    <t>Servicio de recolección y gestión de residuos electrónicos</t>
  </si>
  <si>
    <t>Residuos electrónicos dispuestos correctamente (Demanufactura)</t>
  </si>
  <si>
    <t>Equipos obsoletos retomados</t>
  </si>
  <si>
    <t>Servicio de educación informal para la adecuada disposición de residuos de aparatos eléctricos y electrónicos</t>
  </si>
  <si>
    <t>Personas de la comunidad capacitadas en la correcta disposición de residuos de aparatos eléctricos y electrónicos</t>
  </si>
  <si>
    <t>9.c. Aumentar de forma significativa el acceso a la tecnología de la información y las comunicaciones y esforzarse por facilitar el acceso universal y asequible a Internet en los países menos adelantados a más tardar en 2020</t>
  </si>
  <si>
    <t>Gestión Integral del Espectro Radioeléctrico</t>
  </si>
  <si>
    <t>Disponibilidad de Espectro</t>
  </si>
  <si>
    <t>Diseñar y formular propuestas, planes y programas para la administración del espectro mediante la planeación y asesoría técnica, contribuyendo con la disponibilidad de dicho recurso para los servicios de radiocomunicaciones.</t>
  </si>
  <si>
    <t>Servicio de información de espectro radioeléctrico</t>
  </si>
  <si>
    <t>Actualizaciones al Cuadro Nacional de Atribución de Bandas de Frecuencia</t>
  </si>
  <si>
    <t>6 ES ANE - AGENCIA NACIONAL DEL ESPECTRO</t>
  </si>
  <si>
    <t>Uso Legal del Espectro</t>
  </si>
  <si>
    <t>Propender por el uso legal y libre de interferencias del espectro radioeléctrico y favorecer el despliegue de infraestructura en telecomunicaciones y mantener informada a la ciudadanía sobre los niveles de campos electromagnéticos.</t>
  </si>
  <si>
    <t>Servicio de monitoreo en espectro</t>
  </si>
  <si>
    <t>Estaciones de monitoreo de espectro en funcionamiento</t>
  </si>
  <si>
    <t>Visitas de Monitoreo Realizadas</t>
  </si>
  <si>
    <t>Documentos de lineamientos técnicos</t>
  </si>
  <si>
    <t>Documentos de lineamientos técnicos elaborados</t>
  </si>
  <si>
    <t>Condiciones de portabilidad numérica móvil y compensación automática por llamadas caídas</t>
  </si>
  <si>
    <t>Revisar las disposiciones incluidas en el Régimen de Protección de los derechos de los usuarios asociadas a la portabilidad numérica móvil y a la compensación por fallas en el servicio de voz móvil.</t>
  </si>
  <si>
    <t>Propuesta Regulatoria</t>
  </si>
  <si>
    <t>Medida Regulatoria</t>
  </si>
  <si>
    <t>6 ES CRC - Comisión de Regulación de Comunicaciones</t>
  </si>
  <si>
    <t>Definición de los mercados relevantes en el sector postal</t>
  </si>
  <si>
    <t>Desarrollar e implementar un marco analítico formal para caracterizar la competencia en los mercados relevantes postales en Colombia.</t>
  </si>
  <si>
    <t>Programa de despliegue de la red de última milla en los municipios del país</t>
  </si>
  <si>
    <t>Desarrollo TDT Fase V.</t>
  </si>
  <si>
    <t>Soportar la plataforma tecnológica para llegar al mayor número de personas con contenidos de la mejor calidad a través de diversas pantallas.</t>
  </si>
  <si>
    <t>Infraestructura estable, moderna y convergente</t>
  </si>
  <si>
    <t>Cobertura de TDT</t>
  </si>
  <si>
    <t>6 ES RTVC - RADIO Y TELEVISIÓN DE COLOMBIA</t>
  </si>
  <si>
    <t>1.2: Inclusión Social Digital</t>
  </si>
  <si>
    <t>Acceso universal sostenible</t>
  </si>
  <si>
    <t>Transición de Zonas WiFi</t>
  </si>
  <si>
    <t>Identificar alternativas que permitan establecer una estrategia de transición del proyecto.</t>
  </si>
  <si>
    <t>Uso y Apropiación de las TIC
Gestión de Atención a Grupos de Interés</t>
  </si>
  <si>
    <t>Instalación, promoción, uso y apropiación de soluciones tecnológicas de acceso público en las regiones del territorio nacional</t>
  </si>
  <si>
    <t>Evaluar proyecto de soluciones tecnológicas de acceso en espacios públicos</t>
  </si>
  <si>
    <t>Documentos de evaluación elaborados</t>
  </si>
  <si>
    <t>2.4 Dirección de Promoción de Tecnologías de la Información y las Comunicaciones</t>
  </si>
  <si>
    <t>Fortalecimiento de capacidades regionales</t>
  </si>
  <si>
    <t>Fortalecimiento de capacidades regionales en desarrollo de política pública TIC orientada hacia el cierre de brecha digital regional</t>
  </si>
  <si>
    <t>Fortalecer la capacidad institucional regional que aporte al cierre de la brecha digital regional</t>
  </si>
  <si>
    <t>Aprovechamiento, uso y apropiación de las tic para promover el tránsito de las ciudades tradicionales a ciudades inteligentes en el territorio nacional - (previo concepto dnp)</t>
  </si>
  <si>
    <t>Servicio de asistencia técnica para proyectos en Tecnologías de la Información y las Comunicaciones</t>
  </si>
  <si>
    <t>Municipios asistidos en diseño, implementación, ejecución y/o liquidación de proyectos</t>
  </si>
  <si>
    <t>9.c. Aumentar significativamente el acceso a la tecnología de la información y las comunicaciones y esforzarse por proporcionar acceso universal y asequible a Internet en los países menos adelantados de aquí a 2020</t>
  </si>
  <si>
    <t>Provisión de herramientas y apropiación de TIC para personas con discapacidad</t>
  </si>
  <si>
    <t>Inclusión TIC</t>
  </si>
  <si>
    <t>Hacer de las TIC un habilitador para las personas con discapacidad con el fin de que normalicen sus actividades y accedan fácilmente a la información, la comunicación y el conocimiento para la productividad y el aprendizaje.</t>
  </si>
  <si>
    <t>Servicio de asistencia capacitación y apoyo para el uso y apropiación de las tic con enfoque diferencial y en beneficio de la comunidad para participar en la economía digital nacional</t>
  </si>
  <si>
    <t>Herramientas y espacios de Inclusión</t>
  </si>
  <si>
    <t>Número de Personas de la comunidad  con discapacidad capacitadas en TIC</t>
  </si>
  <si>
    <t>3.1 Dirección de Apropiación de Tecnologías de la Información y las Comunicación</t>
  </si>
  <si>
    <t>9.c. Aumentar de forma significativa el acceso a la tecnología de la información y las comunicaciones y esforzarse por facilitar el acceso universal y asequible a Internet en los países menos adelantados a más tardar en 2020 (MinTIC-Líder).</t>
  </si>
  <si>
    <t>Implementación del proyecto nacional conectividad de alta velocidad</t>
  </si>
  <si>
    <t>Ampliación de infraestructura</t>
  </si>
  <si>
    <t>Garantizar la culminación del despliegue de la red de alta velocidad y la oferta de conectividad asociada, conforme lo previsto en el Documento CONPES 3769 de 2013.</t>
  </si>
  <si>
    <t>Acceso a las TIC
Uso y Apropiación de las TIC</t>
  </si>
  <si>
    <t>Ampliación programa de telecomunicaciones sociales nacional</t>
  </si>
  <si>
    <t xml:space="preserve">Servicio de acceso y uso de Tecnologías de la Información y las Comunicaciones
</t>
  </si>
  <si>
    <t>Cabeceras con redes de transporte de alta velocidad</t>
  </si>
  <si>
    <t>2.3 Dirección de Infraestructura</t>
  </si>
  <si>
    <t>Ejecución de proyectos de acceso comunitario a Internet</t>
  </si>
  <si>
    <t>Oferta de acceso público a Internet</t>
  </si>
  <si>
    <t>Garantizar las condiciones para la universalización del acceso a Internet en Zonas rurales</t>
  </si>
  <si>
    <t>Implementación soluciones de acceso comunitario a las tecnologías de la información y las comunidades nacional</t>
  </si>
  <si>
    <t>Servicio de acceso y uso de Tecnologías de la Información y las Comunicaciones</t>
  </si>
  <si>
    <t>Soluciones de acceso público a Internet en operación</t>
  </si>
  <si>
    <t>Incentivos a la oferta y demanda de accesos a Internet</t>
  </si>
  <si>
    <t>Masificación de accesos</t>
  </si>
  <si>
    <t>Contribuir al cierre de la brecha digital mediante el despliegue de accesos de última milla en condiciones asequibles</t>
  </si>
  <si>
    <t>Desarrollo masificación acceso a internet nacional</t>
  </si>
  <si>
    <t>Servicio de conexiones a redes de acceso</t>
  </si>
  <si>
    <t>Nuevas conexiones a Internet fijo</t>
  </si>
  <si>
    <t>Audiencia Digital en los servicios del Sistema de Medios Públicos</t>
  </si>
  <si>
    <t>Mejorar la audiencia digital de los diversos servicios del sistema de medios públicos a través de información para análisis, infraestructura de calidad, y servicios tecnológicos flexibles</t>
  </si>
  <si>
    <t>Desarrollo y aseguramiento de la audiencia digital nacional</t>
  </si>
  <si>
    <t>Desarrollos Digitales</t>
  </si>
  <si>
    <t>Productos digitales desarrollados</t>
  </si>
  <si>
    <t>Estudio sobre la penetración de las redes móviles actualmente desplegadas en Colombia</t>
  </si>
  <si>
    <t>Lograr una mayor penetración del internet móvil en todos los ámbitos y sectores del país.
Superar las barreras de acceso y conexión con las que actualmente contamos</t>
  </si>
  <si>
    <t>Estudio técnico respecto a la penetración de redes móviles en Colombia</t>
  </si>
  <si>
    <t>Estudio técnico</t>
  </si>
  <si>
    <t>Colombia se conecta: masificación de la banda ancha e inclusión de todos los colombianos.
 Hacia una sociedad digital e industria 4.0: Por una relación más eficiente, efectiva y transparente entre mercados, ciudadanos y Estado.</t>
  </si>
  <si>
    <t>1.3: Ciudadanos y Hogares Empoderados del Entorno Digital</t>
  </si>
  <si>
    <t>Uso seguro y responsable de TIC</t>
  </si>
  <si>
    <t>Promover el uso y apropiación de las TIC en los ciudadanos, hogares, buscando que se haga de forma segura y responsable en el País.</t>
  </si>
  <si>
    <t>Fomento del Uso Responsable de las TIC</t>
  </si>
  <si>
    <t>Número de formaciones en uso responsable de las TIC</t>
  </si>
  <si>
    <t>Formación TIC</t>
  </si>
  <si>
    <t xml:space="preserve">Número de Formaciones en competencias digitales </t>
  </si>
  <si>
    <t>Mujeres inspiradas en el uso y apropiación de las TIC</t>
  </si>
  <si>
    <t>Promoción del Teletrabajo</t>
  </si>
  <si>
    <t>Número de teletrabajadores en el país</t>
  </si>
  <si>
    <t>Apropiación TIC en hogares</t>
  </si>
  <si>
    <t>Contenidos digitales y/o convergentes en la Plataforma RTVCPLAY</t>
  </si>
  <si>
    <t>Aumentar la producción y difusión de contenidos digitales y/o convergentes en la televisión y la radio pública nacional.</t>
  </si>
  <si>
    <t>Diseño programación y difusión de contenidos digitales y/0 convergentes a través de plataformas online nacional</t>
  </si>
  <si>
    <t>Contenidos digitales y/o convergentes publicados</t>
  </si>
  <si>
    <t>Contenidos convergentes producidos y coproducidos</t>
  </si>
  <si>
    <t>Acceso a contenidos históricos de archivos audiovisuales y sonoros del país</t>
  </si>
  <si>
    <t>Garantizar el acceso ciudadano a los contenidos históricos soportados en los archivos audiovisuales y sonoros del país.</t>
  </si>
  <si>
    <t>Administración del patrimonio histórico de la radio y la televisión pública a través de las tic nacional</t>
  </si>
  <si>
    <t>Usuarios que acceden a la memoria audiovisual y sonora.</t>
  </si>
  <si>
    <t>Usuarios que acceden presencialmente a la memoria audiovisual de la Radio Televisión de Colombia atendidos</t>
  </si>
  <si>
    <t>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</si>
  <si>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Medición y divulgación de los beneficios de utilizar bienes y servicios digitales</t>
  </si>
  <si>
    <t>Gestión del Conocimiento del Espectro Radioeléctrico</t>
  </si>
  <si>
    <t>Gestionar el conocimiento e innovación sobre el espectro radioeléctrico</t>
  </si>
  <si>
    <t>Documento de Evaluación</t>
  </si>
  <si>
    <t>Evaluación del Impacto de los proyectos TIC realizadas</t>
  </si>
  <si>
    <t>1.4: Transformación Digital Sectorial y Territorial</t>
  </si>
  <si>
    <t>Estándares y masificación de Gobierno Digital (SECTOR PÚBLICO)</t>
  </si>
  <si>
    <t>Gobierno PRO</t>
  </si>
  <si>
    <t>Obtener un Estado proactivo y confiable, que entrega sus servicios de forma integrada para el mejoramiento permanente de la calidad de vida de las personas</t>
  </si>
  <si>
    <t>Planeación y Formulación de Políticas TIC
Acceso a las TIC
Uso y Apropiación de las TIC
Seguimiento y Evaluación de Políticas TIC</t>
  </si>
  <si>
    <t>Aprovechamiento y uso de las tecnologías de la información y las comunicaciones en el sector público nacional</t>
  </si>
  <si>
    <t>Servicios Ciudadanos Digitales</t>
  </si>
  <si>
    <t>Usuarios Únicos del Modelo de Servicios ciudadanos digitales</t>
  </si>
  <si>
    <t>3.2 Dirección de Gobierno Digital</t>
  </si>
  <si>
    <t>Trámites transformados</t>
  </si>
  <si>
    <t>Número de Trámites de alto impacto ciudadano transformados digitalmente</t>
  </si>
  <si>
    <t>Marco de Referencia de Arquitectura Empresarial</t>
  </si>
  <si>
    <t>Porcentaje  de entidades públicas que desarrollan su transformación digital mediante el habilitador de Arquitectura de la política de Gobierno Digital</t>
  </si>
  <si>
    <t>Lineamientos en seguridad y privacidad de la información y gestión de riesgos de seguridad digital</t>
  </si>
  <si>
    <t>Porcentaje de entidades del orden nacional y territorial que identifican y valoran los riesgos de seguridad digital</t>
  </si>
  <si>
    <t>Acuerdos marco de precios</t>
  </si>
  <si>
    <t>Número de  instrumentos de agregación de demanda creados</t>
  </si>
  <si>
    <t>Datos abiertos</t>
  </si>
  <si>
    <t>Porcentaje de entidades del orden nacional que  tienen proyectos de uso de datos abiertos</t>
  </si>
  <si>
    <t xml:space="preserve">Porcentaje de entidades del orden nacional compartiendo o reutilizando software público o cívico disponible en código abierto </t>
  </si>
  <si>
    <t>Modelo de transformación de ciudades y territorios inteligentes</t>
  </si>
  <si>
    <t>Número de entidades apropiando e implementando el Modelo de Ciudades y Territorios Inteligentes</t>
  </si>
  <si>
    <t>Programa de acompañamiento de la Política de Gobierno Digital</t>
  </si>
  <si>
    <t>Porcentaje de entidades del orden nacional que implementan elementos de la Política de Gobierno Digital</t>
  </si>
  <si>
    <t>Porcentaje de entidades del orden territorial que implementan elementos de la Política de Gobierno Digital</t>
  </si>
  <si>
    <t xml:space="preserve">9.c. Aumentar significativamente el acceso a la tecnología de la información y las comunicaciones y esforzarse por proporcionar acceso universal y asequible a Internet en los países menos adelantados de aquí a 2020
17.17. Alentar y promover la constitución de alianzas eficaces en las esferas pública, público-privada y de la sociedad civil, aprovechando la experiencia y las estrategias de obtención de recursos de las asociaciones </t>
  </si>
  <si>
    <t>Transformación Digital Industrias</t>
  </si>
  <si>
    <t>Impulso a la transformación digital de las empresas colombianas</t>
  </si>
  <si>
    <t>Aumentar el grado de adopción de tecnologías en las empresas colombianas</t>
  </si>
  <si>
    <t>Uso y Apropiación de las TIC
Fortalecimiento de la Industria TIC</t>
  </si>
  <si>
    <t>Fortalecimiento a la transformación digital de las empresas a nivel nacional</t>
  </si>
  <si>
    <t>Programa para la generación de habilidades digitales que promuevan el comercio electrónico</t>
  </si>
  <si>
    <t xml:space="preserve">Emprendedores y empresarios que adelantaron por lo menos una acción de transformación digital gracias al fortalecimiento de habilidades digitales para el comercio electrónico. </t>
  </si>
  <si>
    <t>3.3 Dirección de Transformación Digital</t>
  </si>
  <si>
    <t>Programa para el acompañamiento a empresarios y emprendedores para su transformación digital - Centros de Transformación Digital Empresarial (CTDE).</t>
  </si>
  <si>
    <t>Empresas y Emprendimientos que transformaron digitalmente uno de los procesos que conforman su cadena de valor, gracias al acompañamiento de los Centros de Transformación Digital Empresarial (CTDE).</t>
  </si>
  <si>
    <t xml:space="preserve">Programa para implementar, usar y apropiar pagos Digitales </t>
  </si>
  <si>
    <t>Número de transacciones digitales realizadas (millones)</t>
  </si>
  <si>
    <t xml:space="preserve">Rediseño de los Centros de Excelencia y Apropiación para la atención de retos institucionales o empresariales con tecnologías avanzadas.
</t>
  </si>
  <si>
    <t>Proyectos para la atención de retos institucionales o empresariales con tecnologías avanzadas.</t>
  </si>
  <si>
    <t>Laboratorio Digital para Sectores Productivos que promuevan la articulación del ecosistema TIC y los sectores productivos nacionales, para el desarrollo de soluciones tecnológicas que posibiliten la Transformación Digital a nivel sectorial</t>
  </si>
  <si>
    <t>Sectores productivos impactados con el desarrollo de soluciones tecnológicas del Laboratorio Digital para Sectores Productivos</t>
  </si>
  <si>
    <t>Replicar la metodología de agropecuario digital</t>
  </si>
  <si>
    <t>Departamentos con metodología implementada</t>
  </si>
  <si>
    <t>9.c. Aumentar de forma significativa el acceso a la tecnología de la información y las comunicaciones y esforzarse por facilitar el acceso universal y asequible a Internet en los países menos adelantados a más tardar en 2020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</si>
  <si>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Eliminación de barreras que impidan el desarrollo de negocios digitales (INDUSTRIAS)</t>
  </si>
  <si>
    <t>Fomento del desarrollo de la Industria Digital</t>
  </si>
  <si>
    <t>Incrementar la participación en el Producto Interno Bruto de las Industrias Digitales</t>
  </si>
  <si>
    <t>Fortalecimiento de la industria de ti nacional</t>
  </si>
  <si>
    <t>Especialización Regional Inteligente: Aumento del número de nuevos puestos de trabajo del sector TI, en las empresas que hayan implementado proyectos de ERI</t>
  </si>
  <si>
    <t>Porcentaje  de nuevos puestos de trabajo del sector TI (Proyectos ERI)</t>
  </si>
  <si>
    <t>3.4 Dirección de Desarrollo de la Industria de Tecnologías de la Información</t>
  </si>
  <si>
    <t xml:space="preserve">Promoción de la internacionalización de las industrias de TI : Exportaciones de las industrias de TI </t>
  </si>
  <si>
    <t>Exportaciones de las industrias de TI</t>
  </si>
  <si>
    <t>Emprendimiento colaborativo Empresa-Universidad -Estado: Empresas TI (Digitales) creadas con modelo innovadores dentro del marco de IncubaTI</t>
  </si>
  <si>
    <t>Nuevas empresas (IncubaTI)</t>
  </si>
  <si>
    <t>Servicios de asistencia técnica, financiación y promoción  para empresas del sector de Industrias Creativas Digitales</t>
  </si>
  <si>
    <t>Número de empresas beneficiadas de servicios de asistencia técnica, financiación y promoción  para empresas del sector de Nuevos Medios y Software de Contenidos</t>
  </si>
  <si>
    <t>Laboratorios fortalecidos</t>
  </si>
  <si>
    <t>Número de laboratorios para el desarrollo de contenidos digitales fortalecidos</t>
  </si>
  <si>
    <t>Programas de acompañamiento metodológico para emprendedores y empresarios en etapa temprana y avanzada.</t>
  </si>
  <si>
    <t>Número de equipos y empresas beneficiarios en las fases de acompañamiento de Descubrimiento de Negocios, Crecimiento y  consolidación y Expansión de negocios digitales.</t>
  </si>
  <si>
    <t>Fomento del desarrollo de habilidades en el Talento Humano requerido por la Industria Digital</t>
  </si>
  <si>
    <t>Incrementar el número de personas con conocimientos y con empleabilidad en Tecnologías de la Información</t>
  </si>
  <si>
    <t>Programas de entrenamiento presencial y virtual para el desarrollo de habilidades en la generación de negocios digitales.</t>
  </si>
  <si>
    <t>Personas participantes en Bootcamps y programas de entrenamiento presencial y virtual.</t>
  </si>
  <si>
    <t>Generación de habilidades que promuevan la empleabilidad en el sector TI</t>
  </si>
  <si>
    <t>Estrategia para la empleabilidad de las personas con conocimientos y perfil en Tecnologías de la información.</t>
  </si>
  <si>
    <t>Programa Code For Kids</t>
  </si>
  <si>
    <t>Docentes capacitados en Programación con capacidad de transferir sus conocimientos al sector educativo.</t>
  </si>
  <si>
    <t>Estándares y masificación de Gobernanza de la transformación digital (SECTOR PÚBLICO)</t>
  </si>
  <si>
    <t>Desarrollo, uso y aplicación de ciencia, tecnología e investigación, asociada a la creación de un ecosistema de información pública</t>
  </si>
  <si>
    <t>Implementar las actividades requeridas para la puesta en operación del Modelo de Servicios Ciudadanos Digitales así como Posicionar a la AND como Centro de Investigación y Desarrollo Aplicado para el sector público</t>
  </si>
  <si>
    <t>Entidades que reconocen a la AND como gestor de soluciones de CTI aplicado</t>
  </si>
  <si>
    <t>Número de entidades que reconocen a la AND como Gestor de Soluciones de ciencia, tecnología e innovación aplicada</t>
  </si>
  <si>
    <t>6 ES AND - Agencia Nacional Digital</t>
  </si>
  <si>
    <t>Transformación Organizacional - ANE</t>
  </si>
  <si>
    <t>Fortalecer la gestión institucional, el clima y cultura organizacional, las comunicaciones e implementar dentro del marco de la gestión de TIC y la innovación diferentes iniciativas para fortalecer relacionamiento colaborativo con el ciudadano.</t>
  </si>
  <si>
    <t>Servicio de Implementación Sistemas de Gestión</t>
  </si>
  <si>
    <t>Sistema de Gestión implementado</t>
  </si>
  <si>
    <t>Servicio de Educación Informal para la Gestión Administrativa</t>
  </si>
  <si>
    <t>Personas capacitadas</t>
  </si>
  <si>
    <t>Servicios tecnológicos</t>
  </si>
  <si>
    <t>Índice de capacidad en la prestación de servicios de tecnología</t>
  </si>
  <si>
    <t>Transversal: Gestión y desempeño Institucional</t>
  </si>
  <si>
    <t>2.1: Cultura</t>
  </si>
  <si>
    <t>Talento Humano</t>
  </si>
  <si>
    <t>Transformación y afianzamiento de la experiencia del servidor público en el entorno digital.</t>
  </si>
  <si>
    <t>Mantener servidores competentes, comprometidos y con altos niveles de productividad y satisfacción que contribuyan al mejoramiento de la calidad de vida de los colombianos teniendo en cuenta el entorno digital.</t>
  </si>
  <si>
    <t>03. Talento Humano.
04, Integridad</t>
  </si>
  <si>
    <t>Gestión de Recursos Administrativos
Gestión de Atención a Grupos de Interés
Gestión del Talento Humano</t>
  </si>
  <si>
    <t>Plan Institucional de Capacitación</t>
  </si>
  <si>
    <t>Cumplimiento del Plan Institucional de Capacitación</t>
  </si>
  <si>
    <t>4.3 Subdirección Administrativa y de Gestión Humana</t>
  </si>
  <si>
    <t>Plan de Bienestar e Incentivos</t>
  </si>
  <si>
    <t>Cumplimiento del Plan Bienestar e Incentivos</t>
  </si>
  <si>
    <t>Plan de Seguridad y Salud en el trabajo</t>
  </si>
  <si>
    <t>Cumplimiento del Plan de Seguridad y Salud en el trabajo</t>
  </si>
  <si>
    <t>Plan de Previsión de personal</t>
  </si>
  <si>
    <t>Informe de Previsión de personal</t>
  </si>
  <si>
    <t>Certificaciones para bono pensional y pensiones</t>
  </si>
  <si>
    <t>Eficacia en la generación de la certificación</t>
  </si>
  <si>
    <t>Cuentas por cobrar de cuotas partes pensionales gestionadas</t>
  </si>
  <si>
    <t>Eficacia en la gestión de cuentas por cobrar</t>
  </si>
  <si>
    <t>2.2: Arquitectura Institucional</t>
  </si>
  <si>
    <t>Gobierno Digital y Seguridad Digital</t>
  </si>
  <si>
    <t>Fortalecimiento en la Calidad y disponibilidad de la Información para la toma de decisiones del sector TIC y los Ciudadanos</t>
  </si>
  <si>
    <t>Facilitar la disponibilidad, uso y aprovechamiento de la información del sector TIC</t>
  </si>
  <si>
    <t>11. Gobierno Digital. 
12. Seguridad Digital.</t>
  </si>
  <si>
    <t>Gestión de la Información Sectorial
Gestión de Tecnologías de la Información</t>
  </si>
  <si>
    <t>Fortalecimiento en la calidad y disponibilidad de la información para la toma de decisiones del sector tic y los ciudadanos nacional</t>
  </si>
  <si>
    <t>Servicios de tecnología de la información actualizados y disponibles</t>
  </si>
  <si>
    <t>Nivel de disponibilidad</t>
  </si>
  <si>
    <t>1.2 Oficina de Tecnologías de la Información</t>
  </si>
  <si>
    <t>Documentos de Planeación</t>
  </si>
  <si>
    <t>Número de Presentaciones de seguimiento a la estrategia</t>
  </si>
  <si>
    <t>Gestión Presupuestal y Eficiencia del Gasto Público</t>
  </si>
  <si>
    <t>Administración adecuada de los recursos financieros del MinTIC</t>
  </si>
  <si>
    <t>Apoyar a las directivas para que puedan de forma permanente contar con la información de ingresos del Ministerio y FONTIC, velando por que se cumpla lo planeado.</t>
  </si>
  <si>
    <t>02. Gestión presupuestal y eficiencia del gasto público.
09, racionalización de trámites</t>
  </si>
  <si>
    <t>Gestión Financiera</t>
  </si>
  <si>
    <t>Reporte de ejecución presupuestal de gastos MinTIC que consolida (Solicitud de CDP, CDP, RP, Cuenta por Pagar (FUPC)).</t>
  </si>
  <si>
    <t>Informe de Ejecución presupuestal de Gastos</t>
  </si>
  <si>
    <t>4.2 Subdirección Financiera</t>
  </si>
  <si>
    <t>Gestión adecuada de los recursos financieros del FonTIC</t>
  </si>
  <si>
    <t>Apoyar a las directivas para que puedan de forma permanente contar con la información de ingresos del FONTIC, velando por que se cumpla lo planeado.</t>
  </si>
  <si>
    <t>Reporte de ejecución presupuestal de gastos FonTIC que consolida (Solicitud de CDP, CDP, RP, Cuenta por Pagar (FUPC)).</t>
  </si>
  <si>
    <t>Gestión Documental</t>
  </si>
  <si>
    <t>Fortalecimiento de la Gestión Documental</t>
  </si>
  <si>
    <t>Fortalecer la gestión integral de los documentos y servicios de archivos de la Entidad en sus diferentes fases que garanticen una gestión eficaz y adecuada en cualquier soporte en que se genere (papel o electrónico)</t>
  </si>
  <si>
    <t>10. Gestión documental</t>
  </si>
  <si>
    <t>Instrumentos Archivísticos que reglamenten, faciliten y garanticen el uso, disponibilidad, utilización y preservación de los documentos relacionados con la gestión documental</t>
  </si>
  <si>
    <t>Instrumentos archivísticos implementados</t>
  </si>
  <si>
    <t>Generación de información sistemática, oportuna y de calidad que permita mejorar la gestión de recursos del Fondo.</t>
  </si>
  <si>
    <t>Construir Lineamientos estratégicos e información de monitoreo y seguimiento , que permita el diseño y desarrollo de las iniciativas, planes y programas del Plan "el futuro Digital es de todos"</t>
  </si>
  <si>
    <t>02. Gestión presupuestal y eficiencia del gasto público.</t>
  </si>
  <si>
    <t>Gestión de Compras y Contratación
Gestión Financiera</t>
  </si>
  <si>
    <t>Informes Gestión de Ingresos del Fondo TIC</t>
  </si>
  <si>
    <t xml:space="preserve">Informes Gestión de Ingresos del Fondo TIC generados </t>
  </si>
  <si>
    <t>4.1 Oficina para la Gestión de Ingresos del Fondo</t>
  </si>
  <si>
    <t xml:space="preserve">Documento de lineamientos, pautas y criterios para el fortalecer la gestión de ingresos y ejecución de convenios y contratos financiados con recursos del Fondo </t>
  </si>
  <si>
    <t>Documento de lineamientos y pautas generados</t>
  </si>
  <si>
    <t>Campaña de capacitación sobre lineamientos, pautas relacionados con la gestión de ingresos y el seguimiento a la ejecución de convenios y contratos financiados con recursos del Fondo</t>
  </si>
  <si>
    <t xml:space="preserve">Dependencias capacitadas en los lineamiento adoptados </t>
  </si>
  <si>
    <t xml:space="preserve">Información de seguimiento consolidada en una herramienta  </t>
  </si>
  <si>
    <t>Seguimiento y monitoreo a la gestión de convenios y contratos financiados con recursos del Fondo</t>
  </si>
  <si>
    <t>Gestión de los Procesos contractuales para obtención de bienes y servicios solicitados por las áreas</t>
  </si>
  <si>
    <t>Garantizar que las dependencias puedan ejecutar sus planes, programas y proyectos mediante la gestión del proceso contractual</t>
  </si>
  <si>
    <t>01. Planeación Institucional. 
06. Fortalecimiento organizacional y simplificación de procesos, 
02. Gestión presupuestal y eficiencia del gasto público.</t>
  </si>
  <si>
    <t>Gestión de Compras y Contratación</t>
  </si>
  <si>
    <t>Procesos de contratación iniciados</t>
  </si>
  <si>
    <t>Gestión de las solicitudes de las áreas</t>
  </si>
  <si>
    <t>4. SECRETARIA GENERAL</t>
  </si>
  <si>
    <t>Fortalecimiento Organizacional, simplificación de procesos</t>
  </si>
  <si>
    <t>Fortalecimiento a la apropiación, uso y manejo de los bienes</t>
  </si>
  <si>
    <t>Fortalecer la apropiación en el uso y manejo de los bienes</t>
  </si>
  <si>
    <t>06. Fortalecimiento organizacional y simplificación de procesos.</t>
  </si>
  <si>
    <t>Gestión de Recursos Administrativos</t>
  </si>
  <si>
    <t>Inventario actualizado</t>
  </si>
  <si>
    <t xml:space="preserve">Porcentaje de solicitudes atendidas </t>
  </si>
  <si>
    <t>2.3: Relación con los Grupos de Interés</t>
  </si>
  <si>
    <t>Cooperación Internacional</t>
  </si>
  <si>
    <t>Fortalecimiento a la gestión internacional en el MinTIC.</t>
  </si>
  <si>
    <t>Incentivar la cooperación internacional en apoyo a las iniciativas del Plan Estratégico, posicionando al Ministerio como líder regional en materia TIC.</t>
  </si>
  <si>
    <t>14. Gestión del conocimiento y la innovación.</t>
  </si>
  <si>
    <t>Gestión Internacional</t>
  </si>
  <si>
    <t>Informe de Cooperación internacional</t>
  </si>
  <si>
    <t>Informe de Cooperación Internacional</t>
  </si>
  <si>
    <t>1.4 Oficina Internacional</t>
  </si>
  <si>
    <t>Informe de agenda internacional</t>
  </si>
  <si>
    <t>Informe de Agenda Internacional</t>
  </si>
  <si>
    <t>Participación ciudadana</t>
  </si>
  <si>
    <t>Consenso Social</t>
  </si>
  <si>
    <t>Atender espacios de diálogo, participación y socialización que promuevan una asertiva interlocución sectorial entre el Estado y distintas organizaciones, movimientos sociales y grupos étnicos en Colombia.</t>
  </si>
  <si>
    <t>01. Planeación Institucional, 08. Participación ciudadana en la gestión pública.</t>
  </si>
  <si>
    <t>Gestión de Atención a Grupos de Interés</t>
  </si>
  <si>
    <t>Desarrollo de metodología para armonizar las relaciones entre grupos sociales y el sector administrativo de las TIC en aras de la convivencia</t>
  </si>
  <si>
    <t>Metodología Implementada para armonización relaciones</t>
  </si>
  <si>
    <t>1. DESPACHO MINISTRO</t>
  </si>
  <si>
    <t>Transparencia, Acceso a la Información Pública y Lucha contra la corrupción</t>
  </si>
  <si>
    <t>Estrategia de divulgación y comunicaciones del MinTIC</t>
  </si>
  <si>
    <t>Diseñar e implementar la estrategia de comunicaciones que permitirá a la entidad informar e interactuar sobre los planes, programas, proyectos, y servicios a la ciudadanía.</t>
  </si>
  <si>
    <t>05. Transparencia, acceso a la información pública y lucha contra la corrupción.</t>
  </si>
  <si>
    <t>Comunicación Estratégica</t>
  </si>
  <si>
    <t>Hoja de ruta de Divulgación del MinTIC</t>
  </si>
  <si>
    <t>Hoja de ruta definida</t>
  </si>
  <si>
    <t>1.5 Oficina Asesora de Prensa</t>
  </si>
  <si>
    <t>5.b. Mejorar el uso de la tecnología instrumental, en particular la tecnología de la información y las comunicaciones, para promover el empoderamiento de la mujer.</t>
  </si>
  <si>
    <t>Defensa Jurídica</t>
  </si>
  <si>
    <t>Gestión Jurídica integral par el cumplimiento de objetivos y funciones del MinTIC/FONTIC</t>
  </si>
  <si>
    <t>Acompañar al Ministerio/Fondo en materia Jurídica frente a los desafíos que se presenten en el marco normativo</t>
  </si>
  <si>
    <t>13. Defensa jurídica.
17. Mejora Normativa.</t>
  </si>
  <si>
    <t>Gestión Jurídica</t>
  </si>
  <si>
    <t>Herramienta tecnológica de control integral a todos los procesos judiciales y extrajudiciales implementada</t>
  </si>
  <si>
    <t>Herramienta tecnológica desarrollada e implementada</t>
  </si>
  <si>
    <t>1.3 Oficina Asesora Jurídica</t>
  </si>
  <si>
    <t>Fortalecimiento en la divulgación de la Resolución 2871 de 2017 del MinTIC.</t>
  </si>
  <si>
    <t>Socialización de la Resolución MinTIC 2871 de 2017</t>
  </si>
  <si>
    <t>Servicio al ciudadano</t>
  </si>
  <si>
    <t>Mantenimiento y mejoramiento de las  instalaciones físicas de la entidad para el acceso y uso de los grupos de interés</t>
  </si>
  <si>
    <t>Implementar las directrices de la NTC 6047 en cuanto a la señalización y realizar el cambio de ventanería (norma de seguridad NTC 1587/2011) del edificio Murillo Toro,</t>
  </si>
  <si>
    <t>07. Servicio al ciudadano.</t>
  </si>
  <si>
    <t>Conservación de la infraestructura física del edificio murillo toro - MinTIC Bogotá</t>
  </si>
  <si>
    <t>Conservación de las Instalaciones físicas de la entidad</t>
  </si>
  <si>
    <t>Áreas de la entidad intervenidas</t>
  </si>
  <si>
    <t xml:space="preserve">17.17. Alentar y promover la constitución de alianzas eficaces en las esferas pública, público-privada y de la sociedad civil, aprovechando la experiencia y las estrategias de obtención de recursos de las asociaciones </t>
  </si>
  <si>
    <t>Fortalecimiento de las relaciones Estado ciudadano como herramienta para la lucha contra la corrupción y la consolidación del estado social de derecho.</t>
  </si>
  <si>
    <t>Incluir de forma activa a los grupos de interés del Ministerio en los diferentes etapas de la gestión pública y niveles de participación a través de la promoción activa de la participación ciudadana y el control social</t>
  </si>
  <si>
    <t>Plan de Participación Ciudadana del Ministerio clasificando cada actividad por fase del ciclo de gestión y nivel de participación elaborado y publicado</t>
  </si>
  <si>
    <t xml:space="preserve">Cumplimiento del plan de Participación Ciudadana  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</si>
  <si>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</t>
  </si>
  <si>
    <t>Fortalecimiento del Servicio al Ciudadano</t>
  </si>
  <si>
    <t>Fortalecer el relacionamiento con los ciudadanos y grupos de interés, generando confianza, mejorando los niveles de satisfacción y fomentando una cultura de servicio e inclusión en los servidores públicos de la Entidad.</t>
  </si>
  <si>
    <t>Consolidación del valor compartido en el MinTIC Bogotá</t>
  </si>
  <si>
    <t>Componente de Mecanismos para fortalecer la atención al ciudadano formulado y consolidado en conjunto con las áreas responsables.</t>
  </si>
  <si>
    <t>Componente Mecanismos para fortalecer la atención al ciudadano formulado y consolidado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</si>
  <si>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2020.</t>
  </si>
  <si>
    <t>Fortalecimiento de los mecanismos que generen confianza en la Institucionalidad y permiten la lucha contra la corrupción</t>
  </si>
  <si>
    <t>Fortalecer los mecanismos de lucha contra la corrupción a través de la divulgación activa de la información pública sin que medie solicitud alguna, respondiendo de buena fe, de manera adecuada, veraz, oportuna en lenguaje claro y gratuita a las solicitudes de acceso a la información pública</t>
  </si>
  <si>
    <t>08. Participación ciudadana en la gestión pública, 05. Transparencia, acceso a la información pública y lucha contra la corrupción.</t>
  </si>
  <si>
    <t>Plan Anticorrupción y de atención al ciudadano consolidado con los siguientes componentes
1.  Gestión del riesgo de corrupción - mapa de riesgos de corrupción
3. Rendición de Cuentas (subcomponente información y responsabilidad)
5. Mecanismos para la transparencia y acceso a la información y publicado.</t>
  </si>
  <si>
    <t xml:space="preserve">Plan Anticorrupción y de atención al Ciudadano Consolidado publicado </t>
  </si>
  <si>
    <t>1.1 Oficina Asesora de Planeación y Estudios Sectoriales</t>
  </si>
  <si>
    <t>2.4: Seguimiento Análisis y Mejora</t>
  </si>
  <si>
    <t>Control Interno</t>
  </si>
  <si>
    <t>Asesoramiento, evaluación, integración y dinamización del Sistema Institucional de Control Interno y al de Gestión y Resultados</t>
  </si>
  <si>
    <t>Efectuar seguimiento continuo a las metas e indicadores estratégicos de la entidad así como a los riesgos institucionales cuya materialización tenga un mayor impacto para la misma.</t>
  </si>
  <si>
    <t>15. Control Interno.</t>
  </si>
  <si>
    <t>Evaluación y Apoyo al Control de la Gestión</t>
  </si>
  <si>
    <t>Informes de auditorías, evaluaciones o seguimientos realizados</t>
  </si>
  <si>
    <t>Auditorías, evaluaciones o seguimientos realizados</t>
  </si>
  <si>
    <t>1.6 Oficina de Control Interno</t>
  </si>
  <si>
    <t>2.5: Liderazgo, Innovación y Gestión del Conocimiento</t>
  </si>
  <si>
    <t>Fortalecimiento de las capacidades Institucionales para generar valor público.</t>
  </si>
  <si>
    <t>Establecer lineamientos y estrategias para transformar continuamente la gestión institucional.</t>
  </si>
  <si>
    <t>06. Fortalecimiento organizacional y simplificación de procesos. 
16. Seguimiento y evaluación del desempeño institucional. 
14. Gestión del conocimiento y la innovación.</t>
  </si>
  <si>
    <t>Direccionamiento Estratégico
Fortalecimiento Organizacional
Seguimiento y Evaluación de Políticas TIC
Gestión del conocimiento</t>
  </si>
  <si>
    <t>Fortalecimiento y apropiación del modelo de gestión institucional del ministerio tic Bogotá</t>
  </si>
  <si>
    <t xml:space="preserve">Desarrollo de estrategias de intervención para las mejoras en la gestión de la entidad </t>
  </si>
  <si>
    <t>Estrategias desarrolladas</t>
  </si>
  <si>
    <t>Publicaciones asociadas al seguimiento de la gestión de la entidad</t>
  </si>
  <si>
    <t>Publicaciones realizadas</t>
  </si>
  <si>
    <t>Liderazgo en la generación de estadísticas y estudios del sector TIC</t>
  </si>
  <si>
    <t>Desarrollar proyectos que permitan la generación de estadísticas y el desarrollo de estudios del sector TIC</t>
  </si>
  <si>
    <t>Gestión de la Información Sectorial</t>
  </si>
  <si>
    <t>Fortalecimiento de la información estadística del sector tic nacional</t>
  </si>
  <si>
    <t>Documentos estadísticos y de análisis del sector TIC</t>
  </si>
  <si>
    <t>Documentos sectoriales producidos</t>
  </si>
  <si>
    <t>Avance 2T-2019</t>
  </si>
  <si>
    <t>Avance Cualitativo 2T-2019</t>
  </si>
  <si>
    <t>Ejecución 2019 - cifras en millones (corte 30 de junio)</t>
  </si>
  <si>
    <t>Durante el segundo trimestre del año se realizaron acuerdos con las siguientes entidades, en marco del Plan Proyecto para el acondicionamiento de trámites para GOV.CO: 1.DIAN: Consulta del RUT; 2. SENA: Consulta del Certificado de estudios: y 3. Contraloría General de la Nación: Certificado de Antecedentes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</si>
</sst>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&quot;$&quot;#,##0"/>
    <numFmt numFmtId="166" formatCode="0.0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sz val="12"/>
      <color theme="0"/>
      <name val="Arial Narrow"/>
      <family val="2"/>
    </font>
    <font>
      <sz val="12"/>
      <color theme="5" tint="0.39997558519241921"/>
      <name val="Arial Narrow"/>
      <family val="2"/>
    </font>
    <font>
      <b/>
      <sz val="26"/>
      <color rgb="FF00B05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375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1E325C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0" fontId="5" fillId="5" borderId="1" xfId="2" applyNumberFormat="1" applyFont="1" applyFill="1" applyBorder="1" applyAlignment="1">
      <alignment horizontal="center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9" fontId="6" fillId="5" borderId="1" xfId="2" applyFont="1" applyFill="1" applyBorder="1" applyAlignment="1">
      <alignment horizontal="center" vertical="center" wrapText="1"/>
    </xf>
    <xf numFmtId="10" fontId="6" fillId="5" borderId="1" xfId="2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6" fillId="5" borderId="1" xfId="2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" fontId="5" fillId="5" borderId="1" xfId="2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9" fontId="5" fillId="5" borderId="1" xfId="2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justify" vertical="center"/>
    </xf>
    <xf numFmtId="0" fontId="5" fillId="5" borderId="1" xfId="0" applyFont="1" applyFill="1" applyBorder="1" applyAlignment="1">
      <alignment horizontal="justify" vertical="center" wrapText="1"/>
    </xf>
    <xf numFmtId="165" fontId="5" fillId="5" borderId="1" xfId="3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167" fontId="5" fillId="5" borderId="1" xfId="2" applyNumberFormat="1" applyFont="1" applyFill="1" applyBorder="1" applyAlignment="1">
      <alignment horizontal="center" vertical="center" wrapText="1"/>
    </xf>
    <xf numFmtId="9" fontId="5" fillId="5" borderId="1" xfId="2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center" vertical="center"/>
    </xf>
    <xf numFmtId="165" fontId="7" fillId="5" borderId="0" xfId="1" applyNumberFormat="1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</cellXfs>
  <cellStyles count="4">
    <cellStyle name="Moneda [0]" xfId="1" builtinId="7"/>
    <cellStyle name="Moneda [0] 2 4" xfId="3" xr:uid="{00000000-0005-0000-0000-000001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88289</xdr:rowOff>
    </xdr:from>
    <xdr:to>
      <xdr:col>30</xdr:col>
      <xdr:colOff>1730375</xdr:colOff>
      <xdr:row>5</xdr:row>
      <xdr:rowOff>88289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27CBC60B-2AF0-467D-B4DF-311461540FF1}"/>
            </a:ext>
          </a:extLst>
        </xdr:cNvPr>
        <xdr:cNvSpPr/>
      </xdr:nvSpPr>
      <xdr:spPr>
        <a:xfrm>
          <a:off x="63500" y="88289"/>
          <a:ext cx="61604525" cy="984250"/>
        </a:xfrm>
        <a:prstGeom prst="roundRect">
          <a:avLst/>
        </a:prstGeom>
        <a:solidFill>
          <a:sysClr val="window" lastClr="FFFFFF"/>
        </a:solidFill>
        <a:ln w="222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12</xdr:col>
      <xdr:colOff>1687079</xdr:colOff>
      <xdr:row>1</xdr:row>
      <xdr:rowOff>116827</xdr:rowOff>
    </xdr:from>
    <xdr:ext cx="4410631" cy="374141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57A687F-3A4C-427A-A6F2-18B49DCDD5FB}"/>
            </a:ext>
          </a:extLst>
        </xdr:cNvPr>
        <xdr:cNvSpPr txBox="1"/>
      </xdr:nvSpPr>
      <xdr:spPr>
        <a:xfrm>
          <a:off x="27531579" y="313677"/>
          <a:ext cx="44106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8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Actualización: Corte</a:t>
          </a:r>
          <a:r>
            <a:rPr lang="es-CO" sz="18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31 de Marzo 2019</a:t>
          </a:r>
          <a:endParaRPr lang="es-CO" sz="2800" b="1" cap="all">
            <a:effectLst/>
          </a:endParaRPr>
        </a:p>
      </xdr:txBody>
    </xdr:sp>
    <xdr:clientData/>
  </xdr:oneCellAnchor>
  <xdr:twoCellAnchor editAs="oneCell">
    <xdr:from>
      <xdr:col>0</xdr:col>
      <xdr:colOff>271895</xdr:colOff>
      <xdr:row>0</xdr:row>
      <xdr:rowOff>179212</xdr:rowOff>
    </xdr:from>
    <xdr:to>
      <xdr:col>2</xdr:col>
      <xdr:colOff>488372</xdr:colOff>
      <xdr:row>5</xdr:row>
      <xdr:rowOff>7069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4FFBCD-036B-48EE-A5CD-A9B264839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95" y="179212"/>
          <a:ext cx="5245677" cy="812107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381000</xdr:colOff>
      <xdr:row>0</xdr:row>
      <xdr:rowOff>174625</xdr:rowOff>
    </xdr:from>
    <xdr:to>
      <xdr:col>30</xdr:col>
      <xdr:colOff>1444625</xdr:colOff>
      <xdr:row>5</xdr:row>
      <xdr:rowOff>30601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36712F-4077-4B4C-ADAF-25B1AB5E7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94650" y="174625"/>
          <a:ext cx="2587625" cy="840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carroll/Documents/2014/00%20Plan%20de%20acci&#243;n/07%20PA2015/Indicadores%20Plan%20Vive%20Digital%20OAP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elandia/OD/ARCHIVOS/MINTIC/2019/PES/PES%201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orno-Regionalización VDII"/>
      <sheetName val="Hoja1"/>
    </sheetNames>
    <sheetDataSet>
      <sheetData sheetId="0"/>
      <sheetData sheetId="1">
        <row r="7">
          <cell r="D7" t="str">
            <v xml:space="preserve">Gestión </v>
          </cell>
        </row>
        <row r="8">
          <cell r="D8" t="str">
            <v>Producto</v>
          </cell>
        </row>
        <row r="9">
          <cell r="D9" t="str">
            <v>Resultado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splegab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E124"/>
  <sheetViews>
    <sheetView tabSelected="1" view="pageBreakPreview" topLeftCell="N1" zoomScale="85" zoomScaleNormal="85" zoomScaleSheetLayoutView="85" workbookViewId="0">
      <pane ySplit="7" topLeftCell="A89" activePane="bottomLeft" state="frozen"/>
      <selection activeCell="B1" sqref="B1"/>
      <selection pane="bottomLeft" activeCell="M89" sqref="M89"/>
    </sheetView>
  </sheetViews>
  <sheetFormatPr baseColWidth="10" defaultColWidth="11.42578125" defaultRowHeight="15.75" outlineLevelCol="1" x14ac:dyDescent="0.25"/>
  <cols>
    <col min="1" max="1" width="28.5703125" style="1" customWidth="1"/>
    <col min="2" max="2" width="43.42578125" style="1" customWidth="1"/>
    <col min="3" max="3" width="40.42578125" style="1" customWidth="1"/>
    <col min="4" max="4" width="26.140625" style="1" customWidth="1"/>
    <col min="5" max="5" width="36.5703125" style="1" customWidth="1"/>
    <col min="6" max="6" width="33.5703125" style="1" customWidth="1"/>
    <col min="7" max="7" width="39.42578125" style="1" customWidth="1"/>
    <col min="8" max="9" width="24.85546875" style="1" customWidth="1"/>
    <col min="10" max="10" width="21.5703125" style="2" customWidth="1"/>
    <col min="11" max="11" width="29.5703125" style="2" customWidth="1"/>
    <col min="12" max="12" width="32.5703125" style="1" customWidth="1"/>
    <col min="13" max="13" width="42.85546875" style="1" customWidth="1"/>
    <col min="14" max="14" width="47.28515625" style="1" customWidth="1"/>
    <col min="15" max="17" width="21.85546875" style="1" customWidth="1"/>
    <col min="18" max="18" width="21.85546875" style="1" customWidth="1" outlineLevel="1"/>
    <col min="19" max="19" width="70.7109375" style="1" customWidth="1" outlineLevel="1"/>
    <col min="20" max="20" width="21.85546875" style="1" customWidth="1"/>
    <col min="21" max="22" width="21.85546875" style="1" hidden="1" customWidth="1" outlineLevel="1"/>
    <col min="23" max="23" width="21.85546875" style="1" customWidth="1" collapsed="1"/>
    <col min="24" max="25" width="21.85546875" style="1" hidden="1" customWidth="1" outlineLevel="1"/>
    <col min="26" max="26" width="21.85546875" style="1" customWidth="1" collapsed="1"/>
    <col min="27" max="28" width="21.85546875" style="1" hidden="1" customWidth="1" outlineLevel="1"/>
    <col min="29" max="29" width="21.85546875" style="1" customWidth="1" collapsed="1"/>
    <col min="30" max="30" width="21.85546875" style="1" customWidth="1"/>
    <col min="31" max="31" width="26.42578125" style="1" customWidth="1"/>
    <col min="32" max="16384" width="11.42578125" style="1"/>
  </cols>
  <sheetData>
    <row r="1" spans="1:31" x14ac:dyDescent="0.25"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x14ac:dyDescent="0.25"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x14ac:dyDescent="0.25"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25">
      <c r="A6" s="5"/>
      <c r="B6" s="5"/>
      <c r="C6" s="5"/>
      <c r="D6" s="5"/>
      <c r="E6" s="5"/>
      <c r="F6" s="5"/>
      <c r="G6" s="5"/>
      <c r="H6" s="5"/>
      <c r="I6" s="5"/>
      <c r="J6" s="6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54" x14ac:dyDescent="0.25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507</v>
      </c>
      <c r="L7" s="7" t="s">
        <v>10</v>
      </c>
      <c r="M7" s="7" t="s">
        <v>11</v>
      </c>
      <c r="N7" s="7" t="s">
        <v>12</v>
      </c>
      <c r="O7" s="7" t="s">
        <v>13</v>
      </c>
      <c r="P7" s="7" t="s">
        <v>14</v>
      </c>
      <c r="Q7" s="7" t="s">
        <v>15</v>
      </c>
      <c r="R7" s="8" t="s">
        <v>505</v>
      </c>
      <c r="S7" s="8" t="s">
        <v>506</v>
      </c>
      <c r="T7" s="7" t="s">
        <v>16</v>
      </c>
      <c r="U7" s="7" t="s">
        <v>17</v>
      </c>
      <c r="V7" s="7" t="s">
        <v>18</v>
      </c>
      <c r="W7" s="7" t="s">
        <v>19</v>
      </c>
      <c r="X7" s="7" t="s">
        <v>20</v>
      </c>
      <c r="Y7" s="7" t="s">
        <v>21</v>
      </c>
      <c r="Z7" s="7" t="s">
        <v>22</v>
      </c>
      <c r="AA7" s="7" t="s">
        <v>23</v>
      </c>
      <c r="AB7" s="7" t="s">
        <v>24</v>
      </c>
      <c r="AC7" s="7" t="s">
        <v>25</v>
      </c>
      <c r="AD7" s="7" t="s">
        <v>26</v>
      </c>
      <c r="AE7" s="7" t="s">
        <v>27</v>
      </c>
    </row>
    <row r="8" spans="1:31" s="4" customFormat="1" ht="47.25" x14ac:dyDescent="0.25">
      <c r="A8" s="41" t="s">
        <v>28</v>
      </c>
      <c r="B8" s="41" t="s">
        <v>29</v>
      </c>
      <c r="C8" s="41" t="s">
        <v>30</v>
      </c>
      <c r="D8" s="41" t="s">
        <v>31</v>
      </c>
      <c r="E8" s="41" t="s">
        <v>32</v>
      </c>
      <c r="F8" s="41" t="s">
        <v>33</v>
      </c>
      <c r="G8" s="41" t="s">
        <v>34</v>
      </c>
      <c r="H8" s="41" t="s">
        <v>35</v>
      </c>
      <c r="I8" s="41" t="s">
        <v>36</v>
      </c>
      <c r="J8" s="42">
        <v>10989</v>
      </c>
      <c r="K8" s="42">
        <v>1482</v>
      </c>
      <c r="L8" s="41" t="s">
        <v>37</v>
      </c>
      <c r="M8" s="9" t="s">
        <v>38</v>
      </c>
      <c r="N8" s="9" t="s">
        <v>39</v>
      </c>
      <c r="O8" s="9" t="s">
        <v>40</v>
      </c>
      <c r="P8" s="9">
        <v>0</v>
      </c>
      <c r="Q8" s="9">
        <v>1</v>
      </c>
      <c r="R8" s="9">
        <v>0</v>
      </c>
      <c r="S8" s="9"/>
      <c r="T8" s="9">
        <v>1</v>
      </c>
      <c r="U8" s="9"/>
      <c r="V8" s="9"/>
      <c r="W8" s="9">
        <v>1</v>
      </c>
      <c r="X8" s="9"/>
      <c r="Y8" s="9"/>
      <c r="Z8" s="9">
        <v>1</v>
      </c>
      <c r="AA8" s="9"/>
      <c r="AB8" s="9"/>
      <c r="AC8" s="9">
        <f t="shared" ref="AC8:AC18" si="0">+_xlfn.IFS(O8="Acumulado",Q8+T8+W8+Z8,O8="Capacidad",Z8,O8="Flujo",Z8,O8="Reducción",Z8,O8="Stock",Z8)</f>
        <v>4</v>
      </c>
      <c r="AD8" s="9">
        <f t="shared" ref="AD8:AD31" si="1">+_xlfn.IFS(O8="Acumulado",R8+U8+X8+AA8,O8="Capacidad",R8,O8="Flujo",R8,O8="Reducción",R8,O8="Stock",R8)</f>
        <v>0</v>
      </c>
      <c r="AE8" s="9" t="s">
        <v>41</v>
      </c>
    </row>
    <row r="9" spans="1:31" s="4" customFormat="1" ht="70.5" customHeight="1" x14ac:dyDescent="0.25">
      <c r="A9" s="41"/>
      <c r="B9" s="41"/>
      <c r="C9" s="41"/>
      <c r="D9" s="41"/>
      <c r="E9" s="41"/>
      <c r="F9" s="41"/>
      <c r="G9" s="41"/>
      <c r="H9" s="41"/>
      <c r="I9" s="41"/>
      <c r="J9" s="42"/>
      <c r="K9" s="42"/>
      <c r="L9" s="41"/>
      <c r="M9" s="9" t="s">
        <v>42</v>
      </c>
      <c r="N9" s="9" t="s">
        <v>43</v>
      </c>
      <c r="O9" s="9" t="s">
        <v>40</v>
      </c>
      <c r="P9" s="9">
        <v>1</v>
      </c>
      <c r="Q9" s="9">
        <v>1</v>
      </c>
      <c r="R9" s="9">
        <v>0</v>
      </c>
      <c r="S9" s="9"/>
      <c r="T9" s="9">
        <v>0</v>
      </c>
      <c r="U9" s="9"/>
      <c r="V9" s="9"/>
      <c r="W9" s="9">
        <v>0</v>
      </c>
      <c r="X9" s="9"/>
      <c r="Y9" s="9"/>
      <c r="Z9" s="9">
        <v>0</v>
      </c>
      <c r="AA9" s="9"/>
      <c r="AB9" s="9"/>
      <c r="AC9" s="9">
        <f t="shared" si="0"/>
        <v>1</v>
      </c>
      <c r="AD9" s="9">
        <f t="shared" si="1"/>
        <v>0</v>
      </c>
      <c r="AE9" s="9" t="s">
        <v>41</v>
      </c>
    </row>
    <row r="10" spans="1:31" s="4" customFormat="1" ht="31.5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2"/>
      <c r="K10" s="42"/>
      <c r="L10" s="41"/>
      <c r="M10" s="9" t="s">
        <v>44</v>
      </c>
      <c r="N10" s="9" t="s">
        <v>45</v>
      </c>
      <c r="O10" s="9" t="s">
        <v>40</v>
      </c>
      <c r="P10" s="9">
        <v>5</v>
      </c>
      <c r="Q10" s="9">
        <v>0</v>
      </c>
      <c r="R10" s="9">
        <v>0</v>
      </c>
      <c r="S10" s="9"/>
      <c r="T10" s="9">
        <v>5</v>
      </c>
      <c r="U10" s="9"/>
      <c r="V10" s="9"/>
      <c r="W10" s="9">
        <v>0</v>
      </c>
      <c r="X10" s="9"/>
      <c r="Y10" s="9"/>
      <c r="Z10" s="9">
        <v>1</v>
      </c>
      <c r="AA10" s="9"/>
      <c r="AB10" s="9"/>
      <c r="AC10" s="9">
        <f t="shared" si="0"/>
        <v>6</v>
      </c>
      <c r="AD10" s="9">
        <f t="shared" si="1"/>
        <v>0</v>
      </c>
      <c r="AE10" s="9" t="s">
        <v>41</v>
      </c>
    </row>
    <row r="11" spans="1:31" s="4" customFormat="1" ht="94.5" x14ac:dyDescent="0.25">
      <c r="A11" s="9" t="s">
        <v>28</v>
      </c>
      <c r="B11" s="9" t="s">
        <v>29</v>
      </c>
      <c r="C11" s="9" t="s">
        <v>46</v>
      </c>
      <c r="D11" s="9" t="s">
        <v>31</v>
      </c>
      <c r="E11" s="9" t="s">
        <v>32</v>
      </c>
      <c r="F11" s="9" t="s">
        <v>47</v>
      </c>
      <c r="G11" s="9" t="s">
        <v>48</v>
      </c>
      <c r="H11" s="9" t="s">
        <v>35</v>
      </c>
      <c r="I11" s="9" t="s">
        <v>49</v>
      </c>
      <c r="J11" s="11">
        <v>7482</v>
      </c>
      <c r="K11" s="11">
        <v>667</v>
      </c>
      <c r="L11" s="9" t="s">
        <v>50</v>
      </c>
      <c r="M11" s="9" t="s">
        <v>51</v>
      </c>
      <c r="N11" s="9" t="s">
        <v>52</v>
      </c>
      <c r="O11" s="9" t="s">
        <v>40</v>
      </c>
      <c r="P11" s="9">
        <v>0</v>
      </c>
      <c r="Q11" s="9">
        <v>3</v>
      </c>
      <c r="R11" s="9">
        <v>0</v>
      </c>
      <c r="S11" s="9"/>
      <c r="T11" s="9">
        <v>3</v>
      </c>
      <c r="U11" s="9"/>
      <c r="V11" s="9"/>
      <c r="W11" s="9">
        <v>3</v>
      </c>
      <c r="X11" s="9"/>
      <c r="Y11" s="9"/>
      <c r="Z11" s="9">
        <v>3</v>
      </c>
      <c r="AA11" s="9"/>
      <c r="AB11" s="9"/>
      <c r="AC11" s="9">
        <f t="shared" si="0"/>
        <v>12</v>
      </c>
      <c r="AD11" s="9">
        <f t="shared" si="1"/>
        <v>0</v>
      </c>
      <c r="AE11" s="9" t="s">
        <v>53</v>
      </c>
    </row>
    <row r="12" spans="1:31" s="4" customFormat="1" ht="31.5" x14ac:dyDescent="0.25">
      <c r="A12" s="41" t="s">
        <v>28</v>
      </c>
      <c r="B12" s="41" t="s">
        <v>29</v>
      </c>
      <c r="C12" s="41" t="s">
        <v>46</v>
      </c>
      <c r="D12" s="41" t="s">
        <v>31</v>
      </c>
      <c r="E12" s="41" t="s">
        <v>54</v>
      </c>
      <c r="F12" s="41" t="s">
        <v>55</v>
      </c>
      <c r="G12" s="41" t="s">
        <v>56</v>
      </c>
      <c r="H12" s="41" t="s">
        <v>35</v>
      </c>
      <c r="I12" s="41" t="s">
        <v>49</v>
      </c>
      <c r="J12" s="41"/>
      <c r="K12" s="41"/>
      <c r="L12" s="41"/>
      <c r="M12" s="9" t="s">
        <v>57</v>
      </c>
      <c r="N12" s="9" t="s">
        <v>58</v>
      </c>
      <c r="O12" s="9" t="s">
        <v>40</v>
      </c>
      <c r="P12" s="12">
        <v>360</v>
      </c>
      <c r="Q12" s="12">
        <v>95</v>
      </c>
      <c r="R12" s="9">
        <v>0</v>
      </c>
      <c r="S12" s="9"/>
      <c r="T12" s="12">
        <v>0</v>
      </c>
      <c r="U12" s="9"/>
      <c r="V12" s="9"/>
      <c r="W12" s="12">
        <v>80</v>
      </c>
      <c r="X12" s="9"/>
      <c r="Y12" s="9"/>
      <c r="Z12" s="12">
        <v>100</v>
      </c>
      <c r="AA12" s="9"/>
      <c r="AB12" s="9"/>
      <c r="AC12" s="9">
        <f t="shared" si="0"/>
        <v>275</v>
      </c>
      <c r="AD12" s="9">
        <f t="shared" si="1"/>
        <v>0</v>
      </c>
      <c r="AE12" s="41" t="s">
        <v>53</v>
      </c>
    </row>
    <row r="13" spans="1:31" s="4" customFormat="1" ht="31.5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9" t="s">
        <v>59</v>
      </c>
      <c r="N13" s="9" t="s">
        <v>60</v>
      </c>
      <c r="O13" s="9" t="s">
        <v>40</v>
      </c>
      <c r="P13" s="9">
        <v>0</v>
      </c>
      <c r="Q13" s="9">
        <v>1</v>
      </c>
      <c r="R13" s="9">
        <v>0</v>
      </c>
      <c r="S13" s="9"/>
      <c r="T13" s="9">
        <v>1</v>
      </c>
      <c r="U13" s="9"/>
      <c r="V13" s="9"/>
      <c r="W13" s="9">
        <v>0</v>
      </c>
      <c r="X13" s="9"/>
      <c r="Y13" s="9"/>
      <c r="Z13" s="9">
        <v>2</v>
      </c>
      <c r="AA13" s="9"/>
      <c r="AB13" s="9"/>
      <c r="AC13" s="9">
        <f t="shared" si="0"/>
        <v>4</v>
      </c>
      <c r="AD13" s="9">
        <f t="shared" si="1"/>
        <v>0</v>
      </c>
      <c r="AE13" s="41"/>
    </row>
    <row r="14" spans="1:31" s="4" customFormat="1" ht="94.5" x14ac:dyDescent="0.25">
      <c r="A14" s="9" t="s">
        <v>28</v>
      </c>
      <c r="B14" s="9" t="s">
        <v>29</v>
      </c>
      <c r="C14" s="9" t="s">
        <v>46</v>
      </c>
      <c r="D14" s="9" t="s">
        <v>31</v>
      </c>
      <c r="E14" s="9" t="s">
        <v>54</v>
      </c>
      <c r="F14" s="9" t="s">
        <v>61</v>
      </c>
      <c r="G14" s="9" t="s">
        <v>62</v>
      </c>
      <c r="H14" s="9" t="s">
        <v>35</v>
      </c>
      <c r="I14" s="9" t="s">
        <v>49</v>
      </c>
      <c r="J14" s="11">
        <v>1684</v>
      </c>
      <c r="K14" s="11">
        <v>37</v>
      </c>
      <c r="L14" s="9" t="s">
        <v>63</v>
      </c>
      <c r="M14" s="9" t="s">
        <v>64</v>
      </c>
      <c r="N14" s="9" t="s">
        <v>65</v>
      </c>
      <c r="O14" s="9" t="s">
        <v>40</v>
      </c>
      <c r="P14" s="9">
        <v>0</v>
      </c>
      <c r="Q14" s="9">
        <v>1</v>
      </c>
      <c r="R14" s="9">
        <v>0</v>
      </c>
      <c r="S14" s="9"/>
      <c r="T14" s="9">
        <v>2</v>
      </c>
      <c r="U14" s="9"/>
      <c r="V14" s="9"/>
      <c r="W14" s="9">
        <v>1</v>
      </c>
      <c r="X14" s="9"/>
      <c r="Y14" s="9"/>
      <c r="Z14" s="9">
        <v>2</v>
      </c>
      <c r="AA14" s="9"/>
      <c r="AB14" s="9"/>
      <c r="AC14" s="9">
        <f t="shared" si="0"/>
        <v>6</v>
      </c>
      <c r="AD14" s="9">
        <f t="shared" si="1"/>
        <v>0</v>
      </c>
      <c r="AE14" s="9" t="s">
        <v>53</v>
      </c>
    </row>
    <row r="15" spans="1:31" s="4" customFormat="1" ht="94.5" x14ac:dyDescent="0.25">
      <c r="A15" s="9" t="s">
        <v>28</v>
      </c>
      <c r="B15" s="9" t="s">
        <v>29</v>
      </c>
      <c r="C15" s="9" t="s">
        <v>46</v>
      </c>
      <c r="D15" s="9" t="s">
        <v>31</v>
      </c>
      <c r="E15" s="9" t="s">
        <v>66</v>
      </c>
      <c r="F15" s="9" t="s">
        <v>67</v>
      </c>
      <c r="G15" s="9" t="s">
        <v>68</v>
      </c>
      <c r="H15" s="9" t="s">
        <v>35</v>
      </c>
      <c r="I15" s="9" t="s">
        <v>49</v>
      </c>
      <c r="J15" s="11">
        <v>16832</v>
      </c>
      <c r="K15" s="11">
        <v>0</v>
      </c>
      <c r="L15" s="9" t="s">
        <v>69</v>
      </c>
      <c r="M15" s="9" t="s">
        <v>70</v>
      </c>
      <c r="N15" s="9" t="s">
        <v>71</v>
      </c>
      <c r="O15" s="9" t="s">
        <v>40</v>
      </c>
      <c r="P15" s="9">
        <v>0</v>
      </c>
      <c r="Q15" s="13">
        <v>22000</v>
      </c>
      <c r="R15" s="9">
        <v>0</v>
      </c>
      <c r="S15" s="9"/>
      <c r="T15" s="13">
        <v>22000</v>
      </c>
      <c r="U15" s="9"/>
      <c r="V15" s="9"/>
      <c r="W15" s="13">
        <v>22000</v>
      </c>
      <c r="X15" s="9"/>
      <c r="Y15" s="9"/>
      <c r="Z15" s="13">
        <v>22000</v>
      </c>
      <c r="AA15" s="9"/>
      <c r="AB15" s="9"/>
      <c r="AC15" s="13">
        <f t="shared" si="0"/>
        <v>88000</v>
      </c>
      <c r="AD15" s="9">
        <f t="shared" si="1"/>
        <v>0</v>
      </c>
      <c r="AE15" s="9" t="s">
        <v>53</v>
      </c>
    </row>
    <row r="16" spans="1:31" s="4" customFormat="1" ht="94.5" x14ac:dyDescent="0.25">
      <c r="A16" s="9" t="s">
        <v>28</v>
      </c>
      <c r="B16" s="9" t="s">
        <v>29</v>
      </c>
      <c r="C16" s="9" t="s">
        <v>46</v>
      </c>
      <c r="D16" s="9" t="s">
        <v>31</v>
      </c>
      <c r="E16" s="9" t="s">
        <v>66</v>
      </c>
      <c r="F16" s="9" t="s">
        <v>72</v>
      </c>
      <c r="G16" s="9" t="s">
        <v>73</v>
      </c>
      <c r="H16" s="9" t="s">
        <v>35</v>
      </c>
      <c r="I16" s="9" t="s">
        <v>49</v>
      </c>
      <c r="J16" s="11">
        <v>18907</v>
      </c>
      <c r="K16" s="11">
        <v>0</v>
      </c>
      <c r="L16" s="9" t="s">
        <v>74</v>
      </c>
      <c r="M16" s="9" t="s">
        <v>75</v>
      </c>
      <c r="N16" s="9" t="s">
        <v>76</v>
      </c>
      <c r="O16" s="9" t="s">
        <v>77</v>
      </c>
      <c r="P16" s="9">
        <v>62</v>
      </c>
      <c r="Q16" s="9">
        <v>66</v>
      </c>
      <c r="R16" s="9">
        <v>0</v>
      </c>
      <c r="S16" s="9"/>
      <c r="T16" s="9">
        <v>70</v>
      </c>
      <c r="U16" s="9"/>
      <c r="V16" s="9"/>
      <c r="W16" s="9">
        <v>74</v>
      </c>
      <c r="X16" s="9"/>
      <c r="Y16" s="9"/>
      <c r="Z16" s="9">
        <v>78</v>
      </c>
      <c r="AA16" s="9"/>
      <c r="AB16" s="9"/>
      <c r="AC16" s="9">
        <f t="shared" si="0"/>
        <v>78</v>
      </c>
      <c r="AD16" s="9">
        <f t="shared" si="1"/>
        <v>0</v>
      </c>
      <c r="AE16" s="9" t="s">
        <v>53</v>
      </c>
    </row>
    <row r="17" spans="1:31" s="4" customFormat="1" ht="47.25" x14ac:dyDescent="0.25">
      <c r="A17" s="41" t="s">
        <v>28</v>
      </c>
      <c r="B17" s="41" t="s">
        <v>29</v>
      </c>
      <c r="C17" s="41" t="s">
        <v>46</v>
      </c>
      <c r="D17" s="41" t="s">
        <v>31</v>
      </c>
      <c r="E17" s="41" t="s">
        <v>54</v>
      </c>
      <c r="F17" s="41" t="s">
        <v>78</v>
      </c>
      <c r="G17" s="41" t="s">
        <v>79</v>
      </c>
      <c r="H17" s="41" t="s">
        <v>35</v>
      </c>
      <c r="I17" s="41" t="s">
        <v>49</v>
      </c>
      <c r="J17" s="45">
        <v>4524</v>
      </c>
      <c r="K17" s="45">
        <v>0</v>
      </c>
      <c r="L17" s="41" t="s">
        <v>80</v>
      </c>
      <c r="M17" s="9" t="s">
        <v>81</v>
      </c>
      <c r="N17" s="9" t="s">
        <v>82</v>
      </c>
      <c r="O17" s="9" t="s">
        <v>83</v>
      </c>
      <c r="P17" s="12">
        <v>0</v>
      </c>
      <c r="Q17" s="12">
        <v>0</v>
      </c>
      <c r="R17" s="9">
        <v>0</v>
      </c>
      <c r="S17" s="9"/>
      <c r="T17" s="9">
        <v>34</v>
      </c>
      <c r="U17" s="9"/>
      <c r="V17" s="9"/>
      <c r="W17" s="9">
        <v>0</v>
      </c>
      <c r="X17" s="9"/>
      <c r="Y17" s="9"/>
      <c r="Z17" s="9">
        <v>33</v>
      </c>
      <c r="AA17" s="9"/>
      <c r="AB17" s="9"/>
      <c r="AC17" s="9">
        <f>+_xlfn.IFS(O17="Acumulado",Q17+T17+W17+Z17,O17="Capacidad",T17,O17="Flujo",T17,O17="Reducción",T17,O17="Stock",T17)</f>
        <v>34</v>
      </c>
      <c r="AD17" s="9">
        <f t="shared" si="1"/>
        <v>0</v>
      </c>
      <c r="AE17" s="41" t="s">
        <v>53</v>
      </c>
    </row>
    <row r="18" spans="1:31" s="4" customFormat="1" ht="47.25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5"/>
      <c r="K18" s="45"/>
      <c r="L18" s="41"/>
      <c r="M18" s="9" t="s">
        <v>84</v>
      </c>
      <c r="N18" s="9" t="s">
        <v>85</v>
      </c>
      <c r="O18" s="9" t="s">
        <v>40</v>
      </c>
      <c r="P18" s="12">
        <v>0</v>
      </c>
      <c r="Q18" s="14">
        <v>0.5</v>
      </c>
      <c r="R18" s="9">
        <v>0</v>
      </c>
      <c r="S18" s="9"/>
      <c r="T18" s="14">
        <v>0.5</v>
      </c>
      <c r="U18" s="9"/>
      <c r="V18" s="9"/>
      <c r="W18" s="14">
        <v>0.5</v>
      </c>
      <c r="X18" s="9"/>
      <c r="Y18" s="9"/>
      <c r="Z18" s="14">
        <v>0.5</v>
      </c>
      <c r="AA18" s="9"/>
      <c r="AB18" s="9"/>
      <c r="AC18" s="9">
        <f t="shared" si="0"/>
        <v>2</v>
      </c>
      <c r="AD18" s="9">
        <f t="shared" si="1"/>
        <v>0</v>
      </c>
      <c r="AE18" s="41"/>
    </row>
    <row r="19" spans="1:31" s="4" customFormat="1" ht="63" x14ac:dyDescent="0.25">
      <c r="A19" s="9" t="s">
        <v>28</v>
      </c>
      <c r="B19" s="9" t="s">
        <v>29</v>
      </c>
      <c r="C19" s="9" t="s">
        <v>30</v>
      </c>
      <c r="D19" s="9" t="s">
        <v>31</v>
      </c>
      <c r="E19" s="9" t="s">
        <v>66</v>
      </c>
      <c r="F19" s="9" t="s">
        <v>86</v>
      </c>
      <c r="G19" s="9" t="s">
        <v>87</v>
      </c>
      <c r="H19" s="9" t="s">
        <v>35</v>
      </c>
      <c r="I19" s="9" t="s">
        <v>88</v>
      </c>
      <c r="J19" s="11">
        <v>29524</v>
      </c>
      <c r="K19" s="11">
        <v>0</v>
      </c>
      <c r="L19" s="9" t="s">
        <v>89</v>
      </c>
      <c r="M19" s="9" t="s">
        <v>90</v>
      </c>
      <c r="N19" s="9" t="s">
        <v>90</v>
      </c>
      <c r="O19" s="9" t="s">
        <v>40</v>
      </c>
      <c r="P19" s="9">
        <v>40</v>
      </c>
      <c r="Q19" s="9">
        <v>665</v>
      </c>
      <c r="R19" s="9">
        <v>0</v>
      </c>
      <c r="S19" s="9"/>
      <c r="T19" s="9">
        <v>665</v>
      </c>
      <c r="U19" s="9"/>
      <c r="V19" s="9"/>
      <c r="W19" s="9">
        <v>665</v>
      </c>
      <c r="X19" s="9"/>
      <c r="Y19" s="9"/>
      <c r="Z19" s="9">
        <v>665</v>
      </c>
      <c r="AA19" s="9"/>
      <c r="AB19" s="9"/>
      <c r="AC19" s="13">
        <f>+_xlfn.IFS(O19="Acumulado",Q19+T19+W19+Z19,O19="Capacidad",Z19,O19="Flujo",Z19,O19="Reducción",Z19,O19="Stock",Z19)</f>
        <v>2660</v>
      </c>
      <c r="AD19" s="9">
        <f t="shared" si="1"/>
        <v>0</v>
      </c>
      <c r="AE19" s="9" t="s">
        <v>91</v>
      </c>
    </row>
    <row r="20" spans="1:31" s="4" customFormat="1" ht="170.45" customHeight="1" x14ac:dyDescent="0.25">
      <c r="A20" s="43" t="s">
        <v>28</v>
      </c>
      <c r="B20" s="43" t="s">
        <v>92</v>
      </c>
      <c r="C20" s="43" t="s">
        <v>30</v>
      </c>
      <c r="D20" s="43" t="s">
        <v>31</v>
      </c>
      <c r="E20" s="43" t="s">
        <v>32</v>
      </c>
      <c r="F20" s="43" t="s">
        <v>93</v>
      </c>
      <c r="G20" s="43" t="s">
        <v>94</v>
      </c>
      <c r="H20" s="43" t="s">
        <v>35</v>
      </c>
      <c r="I20" s="43" t="s">
        <v>95</v>
      </c>
      <c r="J20" s="43"/>
      <c r="K20" s="43"/>
      <c r="L20" s="43"/>
      <c r="M20" s="15" t="s">
        <v>96</v>
      </c>
      <c r="N20" s="15" t="s">
        <v>97</v>
      </c>
      <c r="O20" s="15" t="s">
        <v>98</v>
      </c>
      <c r="P20" s="16">
        <v>0</v>
      </c>
      <c r="Q20" s="16">
        <v>1</v>
      </c>
      <c r="R20" s="16">
        <v>1</v>
      </c>
      <c r="S20" s="15"/>
      <c r="T20" s="16">
        <v>1</v>
      </c>
      <c r="U20" s="15"/>
      <c r="V20" s="15"/>
      <c r="W20" s="16">
        <v>1</v>
      </c>
      <c r="X20" s="15"/>
      <c r="Y20" s="15"/>
      <c r="Z20" s="16">
        <v>1</v>
      </c>
      <c r="AA20" s="15"/>
      <c r="AB20" s="15"/>
      <c r="AC20" s="17">
        <f>+_xlfn.IFS(O20="Acumulado",Q20+T20+W20+Z20,O20="Capacidad",Z20,O20="Flujo",Z20,O20="Reducción",Z20,O20="Stock",Z20)</f>
        <v>1</v>
      </c>
      <c r="AD20" s="17">
        <f t="shared" si="1"/>
        <v>1</v>
      </c>
      <c r="AE20" s="43" t="s">
        <v>99</v>
      </c>
    </row>
    <row r="21" spans="1:31" s="4" customFormat="1" ht="66" customHeigh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15" t="s">
        <v>100</v>
      </c>
      <c r="N21" s="15" t="s">
        <v>101</v>
      </c>
      <c r="O21" s="15" t="s">
        <v>83</v>
      </c>
      <c r="P21" s="15">
        <v>0</v>
      </c>
      <c r="Q21" s="15">
        <v>1</v>
      </c>
      <c r="R21" s="15">
        <v>0</v>
      </c>
      <c r="S21" s="15"/>
      <c r="T21" s="15">
        <v>0</v>
      </c>
      <c r="U21" s="15"/>
      <c r="V21" s="15"/>
      <c r="W21" s="15">
        <v>0</v>
      </c>
      <c r="X21" s="15"/>
      <c r="Y21" s="15"/>
      <c r="Z21" s="15">
        <v>0</v>
      </c>
      <c r="AA21" s="15"/>
      <c r="AB21" s="15"/>
      <c r="AC21" s="19">
        <f>+_xlfn.IFS(O21="Acumulado",Q21+T21+W21+Z21,O21="Capacidad",Q21,O21="Flujo",Q21,O21="Reducción",Q21,O21="Stock",Q21)</f>
        <v>1</v>
      </c>
      <c r="AD21" s="15">
        <f t="shared" si="1"/>
        <v>0</v>
      </c>
      <c r="AE21" s="43"/>
    </row>
    <row r="22" spans="1:31" s="4" customFormat="1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15" t="s">
        <v>102</v>
      </c>
      <c r="N22" s="15" t="s">
        <v>103</v>
      </c>
      <c r="O22" s="15" t="s">
        <v>40</v>
      </c>
      <c r="P22" s="15">
        <v>0</v>
      </c>
      <c r="Q22" s="19">
        <v>300000</v>
      </c>
      <c r="R22" s="19">
        <v>47383</v>
      </c>
      <c r="S22" s="20"/>
      <c r="T22" s="19">
        <v>350000</v>
      </c>
      <c r="U22" s="15"/>
      <c r="V22" s="15"/>
      <c r="W22" s="19">
        <v>400000</v>
      </c>
      <c r="X22" s="15"/>
      <c r="Y22" s="15"/>
      <c r="Z22" s="19">
        <v>600000</v>
      </c>
      <c r="AA22" s="15"/>
      <c r="AB22" s="15"/>
      <c r="AC22" s="19">
        <f>+_xlfn.IFS(O22="Acumulado",Q22+T22+W22+Z22,O22="Capacidad",Z22,O22="Flujo",Z22,O22="Reducción",Z22,O22="Stock",Z22)</f>
        <v>1650000</v>
      </c>
      <c r="AD22" s="19">
        <f t="shared" si="1"/>
        <v>47383</v>
      </c>
      <c r="AE22" s="43"/>
    </row>
    <row r="23" spans="1:31" s="4" customFormat="1" ht="31.5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15" t="s">
        <v>104</v>
      </c>
      <c r="N23" s="15" t="s">
        <v>105</v>
      </c>
      <c r="O23" s="15" t="s">
        <v>83</v>
      </c>
      <c r="P23" s="15">
        <v>0</v>
      </c>
      <c r="Q23" s="15">
        <v>1</v>
      </c>
      <c r="R23" s="15">
        <v>0</v>
      </c>
      <c r="S23" s="15"/>
      <c r="T23" s="15">
        <v>0</v>
      </c>
      <c r="U23" s="15"/>
      <c r="V23" s="15"/>
      <c r="W23" s="15">
        <v>0</v>
      </c>
      <c r="X23" s="15"/>
      <c r="Y23" s="15"/>
      <c r="Z23" s="15">
        <v>0</v>
      </c>
      <c r="AA23" s="15"/>
      <c r="AB23" s="15"/>
      <c r="AC23" s="19">
        <f>+_xlfn.IFS(O23="Acumulado",Q23+T23+W23+Z23,O23="Capacidad",Q23,O23="Flujo",Q23,O23="Reducción",Q23,O23="Stock",Q23)</f>
        <v>1</v>
      </c>
      <c r="AD23" s="15">
        <f t="shared" si="1"/>
        <v>0</v>
      </c>
      <c r="AE23" s="43"/>
    </row>
    <row r="24" spans="1:31" s="4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15" t="s">
        <v>106</v>
      </c>
      <c r="N24" s="15" t="s">
        <v>107</v>
      </c>
      <c r="O24" s="15" t="s">
        <v>77</v>
      </c>
      <c r="P24" s="19">
        <v>1337</v>
      </c>
      <c r="Q24" s="19">
        <v>1337</v>
      </c>
      <c r="R24" s="19">
        <v>1320</v>
      </c>
      <c r="S24" s="15"/>
      <c r="T24" s="19">
        <v>1357</v>
      </c>
      <c r="U24" s="15"/>
      <c r="V24" s="15"/>
      <c r="W24" s="19">
        <v>1377</v>
      </c>
      <c r="X24" s="15"/>
      <c r="Y24" s="15"/>
      <c r="Z24" s="19">
        <v>1400</v>
      </c>
      <c r="AA24" s="15"/>
      <c r="AB24" s="15"/>
      <c r="AC24" s="19">
        <f t="shared" ref="AC24:AC87" si="2">+_xlfn.IFS(O24="Acumulado",Q24+T24+W24+Z24,O24="Capacidad",Z24,O24="Flujo",Z24,O24="Reducción",Z24,O24="Stock",Z24)</f>
        <v>1400</v>
      </c>
      <c r="AD24" s="15">
        <f t="shared" si="1"/>
        <v>1320</v>
      </c>
      <c r="AE24" s="43"/>
    </row>
    <row r="25" spans="1:31" s="4" customFormat="1" ht="31.5" x14ac:dyDescent="0.25">
      <c r="A25" s="15" t="s">
        <v>28</v>
      </c>
      <c r="B25" s="15" t="s">
        <v>29</v>
      </c>
      <c r="C25" s="15" t="s">
        <v>30</v>
      </c>
      <c r="D25" s="15" t="s">
        <v>31</v>
      </c>
      <c r="E25" s="15" t="s">
        <v>66</v>
      </c>
      <c r="F25" s="15" t="s">
        <v>108</v>
      </c>
      <c r="G25" s="15" t="s">
        <v>109</v>
      </c>
      <c r="H25" s="15" t="s">
        <v>35</v>
      </c>
      <c r="I25" s="15" t="s">
        <v>95</v>
      </c>
      <c r="J25" s="21"/>
      <c r="K25" s="21"/>
      <c r="L25" s="15"/>
      <c r="M25" s="15" t="s">
        <v>110</v>
      </c>
      <c r="N25" s="15" t="s">
        <v>111</v>
      </c>
      <c r="O25" s="15" t="s">
        <v>98</v>
      </c>
      <c r="P25" s="15">
        <v>9</v>
      </c>
      <c r="Q25" s="15">
        <v>9</v>
      </c>
      <c r="R25" s="15">
        <v>9</v>
      </c>
      <c r="S25" s="22"/>
      <c r="T25" s="15">
        <v>9</v>
      </c>
      <c r="U25" s="15"/>
      <c r="V25" s="15"/>
      <c r="W25" s="15">
        <v>9</v>
      </c>
      <c r="X25" s="15"/>
      <c r="Y25" s="15"/>
      <c r="Z25" s="15">
        <v>9</v>
      </c>
      <c r="AA25" s="15"/>
      <c r="AB25" s="15"/>
      <c r="AC25" s="19">
        <f t="shared" si="2"/>
        <v>9</v>
      </c>
      <c r="AD25" s="15">
        <f t="shared" si="1"/>
        <v>9</v>
      </c>
      <c r="AE25" s="15" t="s">
        <v>112</v>
      </c>
    </row>
    <row r="26" spans="1:31" s="4" customFormat="1" ht="47.25" x14ac:dyDescent="0.25">
      <c r="A26" s="43" t="s">
        <v>28</v>
      </c>
      <c r="B26" s="43" t="s">
        <v>29</v>
      </c>
      <c r="C26" s="43" t="s">
        <v>30</v>
      </c>
      <c r="D26" s="43" t="s">
        <v>31</v>
      </c>
      <c r="E26" s="43" t="s">
        <v>66</v>
      </c>
      <c r="F26" s="43" t="s">
        <v>113</v>
      </c>
      <c r="G26" s="43" t="s">
        <v>114</v>
      </c>
      <c r="H26" s="43" t="s">
        <v>35</v>
      </c>
      <c r="I26" s="43" t="s">
        <v>95</v>
      </c>
      <c r="J26" s="43"/>
      <c r="K26" s="43"/>
      <c r="L26" s="43"/>
      <c r="M26" s="15" t="s">
        <v>115</v>
      </c>
      <c r="N26" s="15" t="s">
        <v>116</v>
      </c>
      <c r="O26" s="15" t="s">
        <v>40</v>
      </c>
      <c r="P26" s="15">
        <v>0</v>
      </c>
      <c r="Q26" s="15">
        <v>2</v>
      </c>
      <c r="R26" s="15">
        <v>0</v>
      </c>
      <c r="S26" s="22"/>
      <c r="T26" s="15">
        <v>2</v>
      </c>
      <c r="U26" s="15"/>
      <c r="V26" s="15"/>
      <c r="W26" s="15">
        <v>2</v>
      </c>
      <c r="X26" s="15"/>
      <c r="Y26" s="15"/>
      <c r="Z26" s="15">
        <v>2</v>
      </c>
      <c r="AA26" s="15"/>
      <c r="AB26" s="15"/>
      <c r="AC26" s="19">
        <f t="shared" si="2"/>
        <v>8</v>
      </c>
      <c r="AD26" s="15">
        <f t="shared" si="1"/>
        <v>0</v>
      </c>
      <c r="AE26" s="43" t="s">
        <v>112</v>
      </c>
    </row>
    <row r="27" spans="1:31" s="4" customFormat="1" ht="31.5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15" t="s">
        <v>117</v>
      </c>
      <c r="N27" s="15" t="s">
        <v>118</v>
      </c>
      <c r="O27" s="15" t="s">
        <v>40</v>
      </c>
      <c r="P27" s="15">
        <v>2</v>
      </c>
      <c r="Q27" s="15">
        <v>2</v>
      </c>
      <c r="R27" s="15">
        <v>2</v>
      </c>
      <c r="S27" s="22"/>
      <c r="T27" s="15">
        <v>2</v>
      </c>
      <c r="U27" s="15"/>
      <c r="V27" s="15"/>
      <c r="W27" s="15">
        <v>2</v>
      </c>
      <c r="X27" s="15"/>
      <c r="Y27" s="15"/>
      <c r="Z27" s="15">
        <v>2</v>
      </c>
      <c r="AA27" s="15"/>
      <c r="AB27" s="15"/>
      <c r="AC27" s="19">
        <f t="shared" si="2"/>
        <v>8</v>
      </c>
      <c r="AD27" s="15">
        <f t="shared" si="1"/>
        <v>2</v>
      </c>
      <c r="AE27" s="43"/>
    </row>
    <row r="28" spans="1:31" s="4" customFormat="1" ht="63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15" t="s">
        <v>119</v>
      </c>
      <c r="N28" s="15" t="s">
        <v>120</v>
      </c>
      <c r="O28" s="15" t="s">
        <v>40</v>
      </c>
      <c r="P28" s="15">
        <v>1</v>
      </c>
      <c r="Q28" s="15">
        <v>1</v>
      </c>
      <c r="R28" s="15">
        <v>0</v>
      </c>
      <c r="S28" s="22"/>
      <c r="T28" s="15">
        <v>1</v>
      </c>
      <c r="U28" s="15"/>
      <c r="V28" s="15"/>
      <c r="W28" s="15">
        <v>0</v>
      </c>
      <c r="X28" s="15"/>
      <c r="Y28" s="15"/>
      <c r="Z28" s="15">
        <v>1</v>
      </c>
      <c r="AA28" s="15"/>
      <c r="AB28" s="15"/>
      <c r="AC28" s="19">
        <f t="shared" si="2"/>
        <v>3</v>
      </c>
      <c r="AD28" s="15">
        <f t="shared" si="1"/>
        <v>0</v>
      </c>
      <c r="AE28" s="43"/>
    </row>
    <row r="29" spans="1:31" s="4" customFormat="1" ht="47.25" x14ac:dyDescent="0.25">
      <c r="A29" s="43" t="s">
        <v>28</v>
      </c>
      <c r="B29" s="43" t="s">
        <v>29</v>
      </c>
      <c r="C29" s="43" t="s">
        <v>30</v>
      </c>
      <c r="D29" s="43" t="s">
        <v>31</v>
      </c>
      <c r="E29" s="43" t="s">
        <v>121</v>
      </c>
      <c r="F29" s="43" t="s">
        <v>122</v>
      </c>
      <c r="G29" s="43" t="s">
        <v>123</v>
      </c>
      <c r="H29" s="43" t="s">
        <v>35</v>
      </c>
      <c r="I29" s="43" t="s">
        <v>95</v>
      </c>
      <c r="J29" s="43"/>
      <c r="K29" s="43"/>
      <c r="L29" s="43"/>
      <c r="M29" s="15" t="s">
        <v>124</v>
      </c>
      <c r="N29" s="15" t="s">
        <v>125</v>
      </c>
      <c r="O29" s="15" t="s">
        <v>40</v>
      </c>
      <c r="P29" s="15">
        <v>680</v>
      </c>
      <c r="Q29" s="15">
        <v>200</v>
      </c>
      <c r="R29" s="15">
        <v>45</v>
      </c>
      <c r="S29" s="22"/>
      <c r="T29" s="15">
        <v>200</v>
      </c>
      <c r="U29" s="15"/>
      <c r="V29" s="15"/>
      <c r="W29" s="15">
        <v>200</v>
      </c>
      <c r="X29" s="15"/>
      <c r="Y29" s="15"/>
      <c r="Z29" s="15">
        <v>200</v>
      </c>
      <c r="AA29" s="15"/>
      <c r="AB29" s="15"/>
      <c r="AC29" s="19">
        <f t="shared" si="2"/>
        <v>800</v>
      </c>
      <c r="AD29" s="15">
        <f t="shared" si="1"/>
        <v>45</v>
      </c>
      <c r="AE29" s="43" t="s">
        <v>112</v>
      </c>
    </row>
    <row r="30" spans="1:31" s="4" customFormat="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15" t="s">
        <v>126</v>
      </c>
      <c r="N30" s="15" t="s">
        <v>127</v>
      </c>
      <c r="O30" s="15" t="s">
        <v>40</v>
      </c>
      <c r="P30" s="15">
        <v>39</v>
      </c>
      <c r="Q30" s="15">
        <v>10</v>
      </c>
      <c r="R30" s="15">
        <v>0</v>
      </c>
      <c r="S30" s="22"/>
      <c r="T30" s="15">
        <v>10</v>
      </c>
      <c r="U30" s="15"/>
      <c r="V30" s="15"/>
      <c r="W30" s="15">
        <v>10</v>
      </c>
      <c r="X30" s="15"/>
      <c r="Y30" s="15"/>
      <c r="Z30" s="15">
        <v>10</v>
      </c>
      <c r="AA30" s="15"/>
      <c r="AB30" s="15"/>
      <c r="AC30" s="19">
        <f t="shared" si="2"/>
        <v>40</v>
      </c>
      <c r="AD30" s="15">
        <f t="shared" si="1"/>
        <v>0</v>
      </c>
      <c r="AE30" s="43"/>
    </row>
    <row r="31" spans="1:31" s="4" customFormat="1" ht="31.5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15" t="s">
        <v>128</v>
      </c>
      <c r="N31" s="15" t="s">
        <v>129</v>
      </c>
      <c r="O31" s="15" t="s">
        <v>40</v>
      </c>
      <c r="P31" s="15">
        <v>2</v>
      </c>
      <c r="Q31" s="15">
        <v>4</v>
      </c>
      <c r="R31" s="15">
        <v>1</v>
      </c>
      <c r="S31" s="22"/>
      <c r="T31" s="15">
        <v>4</v>
      </c>
      <c r="U31" s="15"/>
      <c r="V31" s="15"/>
      <c r="W31" s="15">
        <v>4</v>
      </c>
      <c r="X31" s="15"/>
      <c r="Y31" s="15"/>
      <c r="Z31" s="15">
        <v>4</v>
      </c>
      <c r="AA31" s="15"/>
      <c r="AB31" s="15"/>
      <c r="AC31" s="19">
        <f t="shared" si="2"/>
        <v>16</v>
      </c>
      <c r="AD31" s="15">
        <f t="shared" si="1"/>
        <v>1</v>
      </c>
      <c r="AE31" s="43"/>
    </row>
    <row r="32" spans="1:31" s="4" customFormat="1" ht="47.25" x14ac:dyDescent="0.25">
      <c r="A32" s="43" t="s">
        <v>28</v>
      </c>
      <c r="B32" s="43" t="s">
        <v>29</v>
      </c>
      <c r="C32" s="43" t="s">
        <v>130</v>
      </c>
      <c r="D32" s="43" t="s">
        <v>31</v>
      </c>
      <c r="E32" s="43" t="s">
        <v>54</v>
      </c>
      <c r="F32" s="43" t="s">
        <v>131</v>
      </c>
      <c r="G32" s="43" t="s">
        <v>132</v>
      </c>
      <c r="H32" s="43" t="s">
        <v>35</v>
      </c>
      <c r="I32" s="43" t="s">
        <v>95</v>
      </c>
      <c r="J32" s="44">
        <v>53890</v>
      </c>
      <c r="K32" s="44">
        <v>2704</v>
      </c>
      <c r="L32" s="43" t="s">
        <v>133</v>
      </c>
      <c r="M32" s="15" t="s">
        <v>134</v>
      </c>
      <c r="N32" s="15" t="s">
        <v>135</v>
      </c>
      <c r="O32" s="15" t="s">
        <v>40</v>
      </c>
      <c r="P32" s="19">
        <v>479935</v>
      </c>
      <c r="Q32" s="19">
        <v>100000</v>
      </c>
      <c r="R32" s="15">
        <v>0</v>
      </c>
      <c r="S32" s="15"/>
      <c r="T32" s="19">
        <v>680000</v>
      </c>
      <c r="U32" s="15"/>
      <c r="V32" s="15"/>
      <c r="W32" s="19">
        <v>720000</v>
      </c>
      <c r="X32" s="15"/>
      <c r="Y32" s="15"/>
      <c r="Z32" s="19">
        <v>720000</v>
      </c>
      <c r="AA32" s="15"/>
      <c r="AB32" s="15"/>
      <c r="AC32" s="19">
        <f t="shared" si="2"/>
        <v>2220000</v>
      </c>
      <c r="AD32" s="15">
        <f>+_xlfn.IFS(O32="Acumulado",R32+U32+X32+AA32,O32="Capacidad",R32,O32="Flujo",R32,O32="Reducción",R32,O32="Stock",R32)</f>
        <v>0</v>
      </c>
      <c r="AE32" s="43" t="s">
        <v>136</v>
      </c>
    </row>
    <row r="33" spans="1:31" s="4" customFormat="1" ht="47.25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4"/>
      <c r="K33" s="44"/>
      <c r="L33" s="43"/>
      <c r="M33" s="15" t="s">
        <v>134</v>
      </c>
      <c r="N33" s="15" t="s">
        <v>137</v>
      </c>
      <c r="O33" s="15" t="s">
        <v>98</v>
      </c>
      <c r="P33" s="15">
        <v>4</v>
      </c>
      <c r="Q33" s="15">
        <v>4</v>
      </c>
      <c r="R33" s="15">
        <v>4</v>
      </c>
      <c r="S33" s="15"/>
      <c r="T33" s="15">
        <v>4</v>
      </c>
      <c r="U33" s="15"/>
      <c r="V33" s="15"/>
      <c r="W33" s="15">
        <v>4</v>
      </c>
      <c r="X33" s="15"/>
      <c r="Y33" s="15"/>
      <c r="Z33" s="15">
        <v>4</v>
      </c>
      <c r="AA33" s="15"/>
      <c r="AB33" s="15"/>
      <c r="AC33" s="15">
        <f t="shared" si="2"/>
        <v>4</v>
      </c>
      <c r="AD33" s="15">
        <f>+_xlfn.IFS(O33="Acumulado",R33+U33+X33+AA33,O33="Capacidad",R33,O33="Flujo",R33,O33="Reducción",R33,O33="Stock",R33)</f>
        <v>4</v>
      </c>
      <c r="AE33" s="43"/>
    </row>
    <row r="34" spans="1:31" s="4" customFormat="1" ht="47.25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4"/>
      <c r="K34" s="44"/>
      <c r="L34" s="43"/>
      <c r="M34" s="15" t="s">
        <v>134</v>
      </c>
      <c r="N34" s="15" t="s">
        <v>138</v>
      </c>
      <c r="O34" s="15" t="s">
        <v>40</v>
      </c>
      <c r="P34" s="19">
        <v>149437</v>
      </c>
      <c r="Q34" s="19">
        <v>25000</v>
      </c>
      <c r="R34" s="15">
        <v>0</v>
      </c>
      <c r="S34" s="15"/>
      <c r="T34" s="19">
        <v>135000</v>
      </c>
      <c r="U34" s="15"/>
      <c r="V34" s="15"/>
      <c r="W34" s="19">
        <v>145000</v>
      </c>
      <c r="X34" s="15"/>
      <c r="Y34" s="15"/>
      <c r="Z34" s="19">
        <v>145000</v>
      </c>
      <c r="AA34" s="15"/>
      <c r="AB34" s="15"/>
      <c r="AC34" s="19">
        <f t="shared" si="2"/>
        <v>450000</v>
      </c>
      <c r="AD34" s="15">
        <f t="shared" ref="AD34:AD97" si="3">+_xlfn.IFS(O34="Acumulado",R34+U34+X34+AA34,O34="Capacidad",R34,O34="Flujo",R34,O34="Reducción",R34,O34="Stock",R34)</f>
        <v>0</v>
      </c>
      <c r="AE34" s="43"/>
    </row>
    <row r="35" spans="1:31" s="4" customFormat="1" ht="47.25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4"/>
      <c r="K35" s="44"/>
      <c r="L35" s="43"/>
      <c r="M35" s="15" t="s">
        <v>134</v>
      </c>
      <c r="N35" s="15" t="s">
        <v>139</v>
      </c>
      <c r="O35" s="15" t="s">
        <v>40</v>
      </c>
      <c r="P35" s="19">
        <v>9239</v>
      </c>
      <c r="Q35" s="19">
        <v>9000</v>
      </c>
      <c r="R35" s="15">
        <v>0</v>
      </c>
      <c r="S35" s="15"/>
      <c r="T35" s="19">
        <v>35000</v>
      </c>
      <c r="U35" s="15"/>
      <c r="V35" s="15"/>
      <c r="W35" s="19">
        <v>35000</v>
      </c>
      <c r="X35" s="15"/>
      <c r="Y35" s="15"/>
      <c r="Z35" s="19">
        <v>35000</v>
      </c>
      <c r="AA35" s="15"/>
      <c r="AB35" s="15"/>
      <c r="AC35" s="19">
        <f t="shared" si="2"/>
        <v>114000</v>
      </c>
      <c r="AD35" s="15">
        <f t="shared" si="3"/>
        <v>0</v>
      </c>
      <c r="AE35" s="43"/>
    </row>
    <row r="36" spans="1:31" s="4" customFormat="1" ht="47.25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4"/>
      <c r="K36" s="44"/>
      <c r="L36" s="43"/>
      <c r="M36" s="15" t="s">
        <v>134</v>
      </c>
      <c r="N36" s="15" t="s">
        <v>140</v>
      </c>
      <c r="O36" s="15" t="s">
        <v>83</v>
      </c>
      <c r="P36" s="16">
        <v>1</v>
      </c>
      <c r="Q36" s="16">
        <v>1</v>
      </c>
      <c r="R36" s="16">
        <v>1</v>
      </c>
      <c r="S36" s="15"/>
      <c r="T36" s="16">
        <v>1</v>
      </c>
      <c r="U36" s="15"/>
      <c r="V36" s="15"/>
      <c r="W36" s="16">
        <v>1</v>
      </c>
      <c r="X36" s="15"/>
      <c r="Y36" s="15"/>
      <c r="Z36" s="16">
        <v>1</v>
      </c>
      <c r="AA36" s="15"/>
      <c r="AB36" s="15"/>
      <c r="AC36" s="17">
        <f t="shared" si="2"/>
        <v>1</v>
      </c>
      <c r="AD36" s="17">
        <f t="shared" si="3"/>
        <v>1</v>
      </c>
      <c r="AE36" s="43"/>
    </row>
    <row r="37" spans="1:31" s="4" customFormat="1" ht="47.25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4"/>
      <c r="K37" s="44"/>
      <c r="L37" s="43"/>
      <c r="M37" s="15" t="s">
        <v>141</v>
      </c>
      <c r="N37" s="15" t="s">
        <v>142</v>
      </c>
      <c r="O37" s="15" t="s">
        <v>40</v>
      </c>
      <c r="P37" s="19">
        <v>7701</v>
      </c>
      <c r="Q37" s="19">
        <v>9000</v>
      </c>
      <c r="R37" s="15">
        <v>0</v>
      </c>
      <c r="S37" s="15"/>
      <c r="T37" s="19">
        <v>35000</v>
      </c>
      <c r="U37" s="15"/>
      <c r="V37" s="15"/>
      <c r="W37" s="19">
        <v>35000</v>
      </c>
      <c r="X37" s="15"/>
      <c r="Y37" s="15"/>
      <c r="Z37" s="19">
        <v>35000</v>
      </c>
      <c r="AA37" s="15"/>
      <c r="AB37" s="15"/>
      <c r="AC37" s="19">
        <f t="shared" si="2"/>
        <v>114000</v>
      </c>
      <c r="AD37" s="15">
        <f t="shared" si="3"/>
        <v>0</v>
      </c>
      <c r="AE37" s="43"/>
    </row>
    <row r="38" spans="1:31" s="4" customFormat="1" ht="47.25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4"/>
      <c r="K38" s="44"/>
      <c r="L38" s="43"/>
      <c r="M38" s="15" t="s">
        <v>141</v>
      </c>
      <c r="N38" s="15" t="s">
        <v>143</v>
      </c>
      <c r="O38" s="15" t="s">
        <v>40</v>
      </c>
      <c r="P38" s="15">
        <v>1</v>
      </c>
      <c r="Q38" s="15">
        <v>1</v>
      </c>
      <c r="R38" s="15">
        <v>0</v>
      </c>
      <c r="S38" s="15"/>
      <c r="T38" s="15">
        <v>1</v>
      </c>
      <c r="U38" s="15"/>
      <c r="V38" s="15"/>
      <c r="W38" s="15">
        <v>1</v>
      </c>
      <c r="X38" s="15"/>
      <c r="Y38" s="15"/>
      <c r="Z38" s="15">
        <v>1</v>
      </c>
      <c r="AA38" s="15"/>
      <c r="AB38" s="15"/>
      <c r="AC38" s="15">
        <f t="shared" si="2"/>
        <v>4</v>
      </c>
      <c r="AD38" s="15">
        <f t="shared" si="3"/>
        <v>0</v>
      </c>
      <c r="AE38" s="43"/>
    </row>
    <row r="39" spans="1:31" s="4" customFormat="1" ht="31.5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4"/>
      <c r="K39" s="44"/>
      <c r="L39" s="43"/>
      <c r="M39" s="15" t="s">
        <v>144</v>
      </c>
      <c r="N39" s="15" t="s">
        <v>145</v>
      </c>
      <c r="O39" s="15" t="s">
        <v>40</v>
      </c>
      <c r="P39" s="15">
        <v>670.1</v>
      </c>
      <c r="Q39" s="15">
        <v>412</v>
      </c>
      <c r="R39" s="15">
        <v>71.2</v>
      </c>
      <c r="S39" s="15"/>
      <c r="T39" s="15">
        <v>412</v>
      </c>
      <c r="U39" s="15"/>
      <c r="V39" s="15"/>
      <c r="W39" s="15">
        <v>412</v>
      </c>
      <c r="X39" s="15"/>
      <c r="Y39" s="15"/>
      <c r="Z39" s="15">
        <v>412</v>
      </c>
      <c r="AA39" s="15"/>
      <c r="AB39" s="15"/>
      <c r="AC39" s="19">
        <f t="shared" si="2"/>
        <v>1648</v>
      </c>
      <c r="AD39" s="15">
        <f t="shared" si="3"/>
        <v>71.2</v>
      </c>
      <c r="AE39" s="43"/>
    </row>
    <row r="40" spans="1:31" s="4" customFormat="1" ht="31.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4"/>
      <c r="K40" s="44"/>
      <c r="L40" s="43"/>
      <c r="M40" s="15" t="s">
        <v>144</v>
      </c>
      <c r="N40" s="15" t="s">
        <v>146</v>
      </c>
      <c r="O40" s="15" t="s">
        <v>40</v>
      </c>
      <c r="P40" s="19">
        <v>55294</v>
      </c>
      <c r="Q40" s="19">
        <v>25000</v>
      </c>
      <c r="R40" s="15">
        <v>431</v>
      </c>
      <c r="S40" s="15"/>
      <c r="T40" s="19">
        <v>25000</v>
      </c>
      <c r="U40" s="15"/>
      <c r="V40" s="15"/>
      <c r="W40" s="19">
        <v>25000</v>
      </c>
      <c r="X40" s="15"/>
      <c r="Y40" s="15"/>
      <c r="Z40" s="19">
        <v>25000</v>
      </c>
      <c r="AA40" s="15"/>
      <c r="AB40" s="15"/>
      <c r="AC40" s="19">
        <f t="shared" si="2"/>
        <v>100000</v>
      </c>
      <c r="AD40" s="15">
        <f t="shared" si="3"/>
        <v>431</v>
      </c>
      <c r="AE40" s="43"/>
    </row>
    <row r="41" spans="1:31" s="4" customFormat="1" ht="47.2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4"/>
      <c r="K41" s="44"/>
      <c r="L41" s="43"/>
      <c r="M41" s="15" t="s">
        <v>147</v>
      </c>
      <c r="N41" s="15" t="s">
        <v>148</v>
      </c>
      <c r="O41" s="15" t="s">
        <v>40</v>
      </c>
      <c r="P41" s="19">
        <v>1076</v>
      </c>
      <c r="Q41" s="19">
        <v>1000</v>
      </c>
      <c r="R41" s="15">
        <v>0</v>
      </c>
      <c r="S41" s="15"/>
      <c r="T41" s="19">
        <v>1000</v>
      </c>
      <c r="U41" s="15"/>
      <c r="V41" s="15"/>
      <c r="W41" s="19">
        <v>1000</v>
      </c>
      <c r="X41" s="15"/>
      <c r="Y41" s="15"/>
      <c r="Z41" s="19">
        <v>1000</v>
      </c>
      <c r="AA41" s="15"/>
      <c r="AB41" s="15"/>
      <c r="AC41" s="19">
        <f t="shared" si="2"/>
        <v>4000</v>
      </c>
      <c r="AD41" s="15">
        <f t="shared" si="3"/>
        <v>0</v>
      </c>
      <c r="AE41" s="43"/>
    </row>
    <row r="42" spans="1:31" s="4" customFormat="1" ht="94.5" x14ac:dyDescent="0.25">
      <c r="A42" s="15" t="s">
        <v>28</v>
      </c>
      <c r="B42" s="15" t="s">
        <v>29</v>
      </c>
      <c r="C42" s="15" t="s">
        <v>149</v>
      </c>
      <c r="D42" s="15" t="s">
        <v>31</v>
      </c>
      <c r="E42" s="15" t="s">
        <v>150</v>
      </c>
      <c r="F42" s="15" t="s">
        <v>151</v>
      </c>
      <c r="G42" s="15" t="s">
        <v>152</v>
      </c>
      <c r="H42" s="15" t="s">
        <v>35</v>
      </c>
      <c r="I42" s="15" t="s">
        <v>95</v>
      </c>
      <c r="J42" s="15"/>
      <c r="K42" s="15"/>
      <c r="L42" s="15"/>
      <c r="M42" s="15" t="s">
        <v>153</v>
      </c>
      <c r="N42" s="15" t="s">
        <v>154</v>
      </c>
      <c r="O42" s="15" t="s">
        <v>40</v>
      </c>
      <c r="P42" s="15">
        <v>0</v>
      </c>
      <c r="Q42" s="15">
        <v>1</v>
      </c>
      <c r="R42" s="15">
        <v>0.13600000000000001</v>
      </c>
      <c r="S42" s="15"/>
      <c r="T42" s="15">
        <v>1</v>
      </c>
      <c r="U42" s="15"/>
      <c r="V42" s="15"/>
      <c r="W42" s="15">
        <v>1</v>
      </c>
      <c r="X42" s="15"/>
      <c r="Y42" s="15"/>
      <c r="Z42" s="15">
        <v>1</v>
      </c>
      <c r="AA42" s="15"/>
      <c r="AB42" s="15"/>
      <c r="AC42" s="15">
        <f t="shared" si="2"/>
        <v>4</v>
      </c>
      <c r="AD42" s="15">
        <f t="shared" si="3"/>
        <v>0.13600000000000001</v>
      </c>
      <c r="AE42" s="15" t="s">
        <v>155</v>
      </c>
    </row>
    <row r="43" spans="1:31" s="4" customFormat="1" ht="31.5" x14ac:dyDescent="0.25">
      <c r="A43" s="43" t="s">
        <v>28</v>
      </c>
      <c r="B43" s="43" t="s">
        <v>29</v>
      </c>
      <c r="C43" s="43" t="s">
        <v>149</v>
      </c>
      <c r="D43" s="43" t="s">
        <v>31</v>
      </c>
      <c r="E43" s="43" t="s">
        <v>150</v>
      </c>
      <c r="F43" s="43" t="s">
        <v>156</v>
      </c>
      <c r="G43" s="43" t="s">
        <v>157</v>
      </c>
      <c r="H43" s="43" t="s">
        <v>35</v>
      </c>
      <c r="I43" s="43" t="s">
        <v>95</v>
      </c>
      <c r="J43" s="43"/>
      <c r="K43" s="43"/>
      <c r="L43" s="43"/>
      <c r="M43" s="15" t="s">
        <v>158</v>
      </c>
      <c r="N43" s="15" t="s">
        <v>159</v>
      </c>
      <c r="O43" s="15" t="s">
        <v>40</v>
      </c>
      <c r="P43" s="15">
        <v>0</v>
      </c>
      <c r="Q43" s="15">
        <v>1</v>
      </c>
      <c r="R43" s="15">
        <v>0.24</v>
      </c>
      <c r="S43" s="15"/>
      <c r="T43" s="15">
        <v>3</v>
      </c>
      <c r="U43" s="15"/>
      <c r="V43" s="15"/>
      <c r="W43" s="15">
        <v>1</v>
      </c>
      <c r="X43" s="15"/>
      <c r="Y43" s="15"/>
      <c r="Z43" s="15">
        <v>1</v>
      </c>
      <c r="AA43" s="15"/>
      <c r="AB43" s="15"/>
      <c r="AC43" s="15">
        <f t="shared" si="2"/>
        <v>6</v>
      </c>
      <c r="AD43" s="15">
        <f t="shared" si="3"/>
        <v>0.24</v>
      </c>
      <c r="AE43" s="43" t="s">
        <v>155</v>
      </c>
    </row>
    <row r="44" spans="1:31" s="4" customFormat="1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15" t="s">
        <v>158</v>
      </c>
      <c r="N44" s="15" t="s">
        <v>160</v>
      </c>
      <c r="O44" s="15" t="s">
        <v>40</v>
      </c>
      <c r="P44" s="15">
        <v>0</v>
      </c>
      <c r="Q44" s="15">
        <v>1</v>
      </c>
      <c r="R44" s="15">
        <v>0.27</v>
      </c>
      <c r="S44" s="15"/>
      <c r="T44" s="15">
        <v>3</v>
      </c>
      <c r="U44" s="15"/>
      <c r="V44" s="15"/>
      <c r="W44" s="15">
        <v>1</v>
      </c>
      <c r="X44" s="15"/>
      <c r="Y44" s="15"/>
      <c r="Z44" s="15">
        <v>1</v>
      </c>
      <c r="AA44" s="15"/>
      <c r="AB44" s="15"/>
      <c r="AC44" s="15">
        <f t="shared" si="2"/>
        <v>6</v>
      </c>
      <c r="AD44" s="15">
        <f t="shared" si="3"/>
        <v>0.27</v>
      </c>
      <c r="AE44" s="43"/>
    </row>
    <row r="45" spans="1:31" s="4" customForma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15" t="s">
        <v>161</v>
      </c>
      <c r="N45" s="15" t="s">
        <v>162</v>
      </c>
      <c r="O45" s="15" t="s">
        <v>40</v>
      </c>
      <c r="P45" s="15">
        <v>0</v>
      </c>
      <c r="Q45" s="15">
        <v>3</v>
      </c>
      <c r="R45" s="15">
        <v>0.46500000000000002</v>
      </c>
      <c r="S45" s="15"/>
      <c r="T45" s="15">
        <v>3</v>
      </c>
      <c r="U45" s="15"/>
      <c r="V45" s="15"/>
      <c r="W45" s="15">
        <v>3</v>
      </c>
      <c r="X45" s="15"/>
      <c r="Y45" s="15"/>
      <c r="Z45" s="15">
        <v>3</v>
      </c>
      <c r="AA45" s="15"/>
      <c r="AB45" s="15"/>
      <c r="AC45" s="15">
        <f t="shared" si="2"/>
        <v>12</v>
      </c>
      <c r="AD45" s="15">
        <f t="shared" si="3"/>
        <v>0.46500000000000002</v>
      </c>
      <c r="AE45" s="43"/>
    </row>
    <row r="46" spans="1:31" s="4" customFormat="1" ht="78.75" x14ac:dyDescent="0.25">
      <c r="A46" s="15" t="s">
        <v>28</v>
      </c>
      <c r="B46" s="15" t="s">
        <v>29</v>
      </c>
      <c r="C46" s="15" t="s">
        <v>30</v>
      </c>
      <c r="D46" s="15" t="s">
        <v>31</v>
      </c>
      <c r="E46" s="15" t="s">
        <v>32</v>
      </c>
      <c r="F46" s="15" t="s">
        <v>163</v>
      </c>
      <c r="G46" s="15" t="s">
        <v>164</v>
      </c>
      <c r="H46" s="15" t="s">
        <v>35</v>
      </c>
      <c r="I46" s="15" t="s">
        <v>95</v>
      </c>
      <c r="J46" s="21"/>
      <c r="K46" s="21"/>
      <c r="L46" s="15"/>
      <c r="M46" s="15" t="s">
        <v>165</v>
      </c>
      <c r="N46" s="15" t="s">
        <v>166</v>
      </c>
      <c r="O46" s="15" t="s">
        <v>83</v>
      </c>
      <c r="P46" s="16">
        <v>0</v>
      </c>
      <c r="Q46" s="16">
        <v>1</v>
      </c>
      <c r="R46" s="16">
        <v>0.1</v>
      </c>
      <c r="S46" s="15"/>
      <c r="T46" s="16">
        <v>0</v>
      </c>
      <c r="U46" s="15"/>
      <c r="V46" s="15"/>
      <c r="W46" s="16">
        <v>0</v>
      </c>
      <c r="X46" s="15"/>
      <c r="Y46" s="15"/>
      <c r="Z46" s="16">
        <v>0</v>
      </c>
      <c r="AA46" s="15"/>
      <c r="AB46" s="15"/>
      <c r="AC46" s="17">
        <f>+_xlfn.IFS(O46="Acumulado",Q46+T46+W46+Z46,O46="Capacidad",Q46,O46="Flujo",Q46,O46="Reducción",Q46,O46="Stock",Q46)</f>
        <v>1</v>
      </c>
      <c r="AD46" s="17">
        <f t="shared" si="3"/>
        <v>0.1</v>
      </c>
      <c r="AE46" s="15" t="s">
        <v>167</v>
      </c>
    </row>
    <row r="47" spans="1:31" s="4" customFormat="1" ht="63" x14ac:dyDescent="0.25">
      <c r="A47" s="15" t="s">
        <v>28</v>
      </c>
      <c r="B47" s="15" t="s">
        <v>29</v>
      </c>
      <c r="C47" s="15" t="s">
        <v>30</v>
      </c>
      <c r="D47" s="15" t="s">
        <v>31</v>
      </c>
      <c r="E47" s="15" t="s">
        <v>32</v>
      </c>
      <c r="F47" s="15" t="s">
        <v>168</v>
      </c>
      <c r="G47" s="15" t="s">
        <v>169</v>
      </c>
      <c r="H47" s="15" t="s">
        <v>35</v>
      </c>
      <c r="I47" s="15" t="s">
        <v>95</v>
      </c>
      <c r="J47" s="21"/>
      <c r="K47" s="21"/>
      <c r="L47" s="15"/>
      <c r="M47" s="15" t="s">
        <v>165</v>
      </c>
      <c r="N47" s="15" t="s">
        <v>166</v>
      </c>
      <c r="O47" s="15" t="s">
        <v>83</v>
      </c>
      <c r="P47" s="16">
        <v>0</v>
      </c>
      <c r="Q47" s="16">
        <v>1</v>
      </c>
      <c r="R47" s="16">
        <v>0.05</v>
      </c>
      <c r="S47" s="15"/>
      <c r="T47" s="16">
        <v>0</v>
      </c>
      <c r="U47" s="15"/>
      <c r="V47" s="15"/>
      <c r="W47" s="16">
        <v>0</v>
      </c>
      <c r="X47" s="15"/>
      <c r="Y47" s="15"/>
      <c r="Z47" s="16">
        <v>0</v>
      </c>
      <c r="AA47" s="15"/>
      <c r="AB47" s="15"/>
      <c r="AC47" s="17">
        <f>+_xlfn.IFS(O47="Acumulado",Q47+T47+W47+Z47,O47="Capacidad",Q47,O47="Flujo",Q47,O47="Reducción",Q47,O47="Stock",Q47)</f>
        <v>1</v>
      </c>
      <c r="AD47" s="17">
        <f t="shared" si="3"/>
        <v>0.05</v>
      </c>
      <c r="AE47" s="15" t="s">
        <v>167</v>
      </c>
    </row>
    <row r="48" spans="1:31" s="4" customFormat="1" ht="63" x14ac:dyDescent="0.25">
      <c r="A48" s="15" t="s">
        <v>28</v>
      </c>
      <c r="B48" s="15" t="s">
        <v>29</v>
      </c>
      <c r="C48" s="15" t="s">
        <v>30</v>
      </c>
      <c r="D48" s="15" t="s">
        <v>31</v>
      </c>
      <c r="E48" s="15" t="s">
        <v>170</v>
      </c>
      <c r="F48" s="15" t="s">
        <v>171</v>
      </c>
      <c r="G48" s="15" t="s">
        <v>172</v>
      </c>
      <c r="H48" s="15" t="s">
        <v>35</v>
      </c>
      <c r="I48" s="15" t="s">
        <v>95</v>
      </c>
      <c r="J48" s="21"/>
      <c r="K48" s="21"/>
      <c r="L48" s="15"/>
      <c r="M48" s="15" t="s">
        <v>173</v>
      </c>
      <c r="N48" s="15" t="s">
        <v>174</v>
      </c>
      <c r="O48" s="15" t="s">
        <v>77</v>
      </c>
      <c r="P48" s="23">
        <v>0.879</v>
      </c>
      <c r="Q48" s="23">
        <v>0.92259999999999998</v>
      </c>
      <c r="R48" s="23">
        <v>0.879</v>
      </c>
      <c r="S48" s="23"/>
      <c r="T48" s="23">
        <v>0.96809999999999996</v>
      </c>
      <c r="U48" s="15"/>
      <c r="V48" s="15"/>
      <c r="W48" s="23">
        <v>0.97340000000000004</v>
      </c>
      <c r="X48" s="15"/>
      <c r="Y48" s="15"/>
      <c r="Z48" s="23">
        <v>0.97340000000000004</v>
      </c>
      <c r="AA48" s="15"/>
      <c r="AB48" s="15"/>
      <c r="AC48" s="18">
        <f t="shared" si="2"/>
        <v>0.97340000000000004</v>
      </c>
      <c r="AD48" s="15">
        <f t="shared" si="3"/>
        <v>0.879</v>
      </c>
      <c r="AE48" s="15" t="s">
        <v>175</v>
      </c>
    </row>
    <row r="49" spans="1:31" s="4" customFormat="1" ht="94.5" x14ac:dyDescent="0.25">
      <c r="A49" s="9" t="s">
        <v>28</v>
      </c>
      <c r="B49" s="9" t="s">
        <v>29</v>
      </c>
      <c r="C49" s="9" t="s">
        <v>46</v>
      </c>
      <c r="D49" s="9" t="s">
        <v>176</v>
      </c>
      <c r="E49" s="9" t="s">
        <v>177</v>
      </c>
      <c r="F49" s="9" t="s">
        <v>178</v>
      </c>
      <c r="G49" s="9" t="s">
        <v>179</v>
      </c>
      <c r="H49" s="9" t="s">
        <v>35</v>
      </c>
      <c r="I49" s="9" t="s">
        <v>180</v>
      </c>
      <c r="J49" s="11">
        <v>44411</v>
      </c>
      <c r="K49" s="11">
        <v>356</v>
      </c>
      <c r="L49" s="9" t="s">
        <v>181</v>
      </c>
      <c r="M49" s="9" t="s">
        <v>182</v>
      </c>
      <c r="N49" s="9" t="s">
        <v>183</v>
      </c>
      <c r="O49" s="9" t="s">
        <v>83</v>
      </c>
      <c r="P49" s="9">
        <v>0</v>
      </c>
      <c r="Q49" s="9">
        <v>1</v>
      </c>
      <c r="R49" s="9">
        <v>0</v>
      </c>
      <c r="S49" s="9"/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  <c r="AC49" s="24">
        <f>+_xlfn.IFS(O49="Acumulado",Q49+T49+W49+Z49,O49="Capacidad",Q49,O49="Flujo",Q49,O49="Reducción",Q49,O49="Stock",Q49)</f>
        <v>1</v>
      </c>
      <c r="AD49" s="9">
        <f t="shared" si="3"/>
        <v>0</v>
      </c>
      <c r="AE49" s="9" t="s">
        <v>184</v>
      </c>
    </row>
    <row r="50" spans="1:31" s="4" customFormat="1" ht="77.45" customHeight="1" x14ac:dyDescent="0.25">
      <c r="A50" s="9" t="s">
        <v>28</v>
      </c>
      <c r="B50" s="9" t="s">
        <v>29</v>
      </c>
      <c r="C50" s="9" t="s">
        <v>46</v>
      </c>
      <c r="D50" s="9" t="s">
        <v>176</v>
      </c>
      <c r="E50" s="9" t="s">
        <v>185</v>
      </c>
      <c r="F50" s="9" t="s">
        <v>186</v>
      </c>
      <c r="G50" s="9" t="s">
        <v>187</v>
      </c>
      <c r="H50" s="9" t="s">
        <v>35</v>
      </c>
      <c r="I50" s="9" t="s">
        <v>180</v>
      </c>
      <c r="J50" s="11">
        <v>34052</v>
      </c>
      <c r="K50" s="11">
        <v>0</v>
      </c>
      <c r="L50" s="9" t="s">
        <v>188</v>
      </c>
      <c r="M50" s="9" t="s">
        <v>189</v>
      </c>
      <c r="N50" s="9" t="s">
        <v>190</v>
      </c>
      <c r="O50" s="9" t="s">
        <v>40</v>
      </c>
      <c r="P50" s="25">
        <v>0</v>
      </c>
      <c r="Q50" s="26">
        <v>0.28000000000000003</v>
      </c>
      <c r="R50" s="9">
        <v>0</v>
      </c>
      <c r="S50" s="9"/>
      <c r="T50" s="26">
        <v>0.28000000000000003</v>
      </c>
      <c r="U50" s="9"/>
      <c r="V50" s="9"/>
      <c r="W50" s="26">
        <v>0.28000000000000003</v>
      </c>
      <c r="X50" s="9"/>
      <c r="Y50" s="9"/>
      <c r="Z50" s="26">
        <v>0.16</v>
      </c>
      <c r="AA50" s="9"/>
      <c r="AB50" s="9"/>
      <c r="AC50" s="27">
        <f t="shared" si="2"/>
        <v>1</v>
      </c>
      <c r="AD50" s="9">
        <f t="shared" si="3"/>
        <v>0</v>
      </c>
      <c r="AE50" s="9" t="s">
        <v>184</v>
      </c>
    </row>
    <row r="51" spans="1:31" s="4" customFormat="1" ht="94.5" x14ac:dyDescent="0.25">
      <c r="A51" s="9" t="s">
        <v>28</v>
      </c>
      <c r="B51" s="9" t="s">
        <v>29</v>
      </c>
      <c r="C51" s="9" t="s">
        <v>191</v>
      </c>
      <c r="D51" s="9" t="s">
        <v>176</v>
      </c>
      <c r="E51" s="9" t="s">
        <v>192</v>
      </c>
      <c r="F51" s="9" t="s">
        <v>193</v>
      </c>
      <c r="G51" s="9" t="s">
        <v>194</v>
      </c>
      <c r="H51" s="9" t="s">
        <v>35</v>
      </c>
      <c r="I51" s="9" t="s">
        <v>88</v>
      </c>
      <c r="J51" s="11">
        <v>12815</v>
      </c>
      <c r="K51" s="11">
        <v>515</v>
      </c>
      <c r="L51" s="9" t="s">
        <v>195</v>
      </c>
      <c r="M51" s="9" t="s">
        <v>196</v>
      </c>
      <c r="N51" s="9" t="s">
        <v>197</v>
      </c>
      <c r="O51" s="9" t="s">
        <v>40</v>
      </c>
      <c r="P51" s="13">
        <v>0</v>
      </c>
      <c r="Q51" s="13">
        <v>6000</v>
      </c>
      <c r="R51" s="9">
        <v>0</v>
      </c>
      <c r="S51" s="9"/>
      <c r="T51" s="13">
        <v>7000</v>
      </c>
      <c r="U51" s="9"/>
      <c r="V51" s="9"/>
      <c r="W51" s="13">
        <v>8000</v>
      </c>
      <c r="X51" s="9"/>
      <c r="Y51" s="9"/>
      <c r="Z51" s="13">
        <v>9000</v>
      </c>
      <c r="AA51" s="9"/>
      <c r="AB51" s="9"/>
      <c r="AC51" s="13">
        <f t="shared" si="2"/>
        <v>30000</v>
      </c>
      <c r="AD51" s="9">
        <f t="shared" si="3"/>
        <v>0</v>
      </c>
      <c r="AE51" s="9" t="s">
        <v>198</v>
      </c>
    </row>
    <row r="52" spans="1:31" s="4" customFormat="1" ht="94.5" x14ac:dyDescent="0.25">
      <c r="A52" s="9" t="s">
        <v>28</v>
      </c>
      <c r="B52" s="9" t="s">
        <v>29</v>
      </c>
      <c r="C52" s="9" t="s">
        <v>199</v>
      </c>
      <c r="D52" s="9" t="s">
        <v>176</v>
      </c>
      <c r="E52" s="9" t="s">
        <v>200</v>
      </c>
      <c r="F52" s="9" t="s">
        <v>201</v>
      </c>
      <c r="G52" s="9" t="s">
        <v>202</v>
      </c>
      <c r="H52" s="9" t="s">
        <v>35</v>
      </c>
      <c r="I52" s="9" t="s">
        <v>203</v>
      </c>
      <c r="J52" s="11">
        <v>35204</v>
      </c>
      <c r="K52" s="11">
        <v>939</v>
      </c>
      <c r="L52" s="9" t="s">
        <v>204</v>
      </c>
      <c r="M52" s="9" t="s">
        <v>205</v>
      </c>
      <c r="N52" s="9" t="s">
        <v>206</v>
      </c>
      <c r="O52" s="9" t="s">
        <v>77</v>
      </c>
      <c r="P52" s="9">
        <v>35</v>
      </c>
      <c r="Q52" s="9">
        <v>37</v>
      </c>
      <c r="R52" s="9">
        <v>0</v>
      </c>
      <c r="S52" s="9"/>
      <c r="T52" s="9">
        <v>35</v>
      </c>
      <c r="U52" s="9"/>
      <c r="V52" s="9"/>
      <c r="W52" s="9">
        <v>35</v>
      </c>
      <c r="X52" s="9"/>
      <c r="Y52" s="9"/>
      <c r="Z52" s="9">
        <v>47</v>
      </c>
      <c r="AA52" s="9"/>
      <c r="AB52" s="9"/>
      <c r="AC52" s="9">
        <f t="shared" si="2"/>
        <v>47</v>
      </c>
      <c r="AD52" s="9">
        <f t="shared" si="3"/>
        <v>0</v>
      </c>
      <c r="AE52" s="9" t="s">
        <v>207</v>
      </c>
    </row>
    <row r="53" spans="1:31" s="4" customFormat="1" ht="94.5" x14ac:dyDescent="0.25">
      <c r="A53" s="9" t="s">
        <v>28</v>
      </c>
      <c r="B53" s="9" t="s">
        <v>29</v>
      </c>
      <c r="C53" s="9" t="s">
        <v>199</v>
      </c>
      <c r="D53" s="9" t="s">
        <v>176</v>
      </c>
      <c r="E53" s="9" t="s">
        <v>208</v>
      </c>
      <c r="F53" s="9" t="s">
        <v>209</v>
      </c>
      <c r="G53" s="9" t="s">
        <v>210</v>
      </c>
      <c r="H53" s="9" t="s">
        <v>35</v>
      </c>
      <c r="I53" s="9" t="s">
        <v>203</v>
      </c>
      <c r="J53" s="11">
        <v>290000</v>
      </c>
      <c r="K53" s="11">
        <v>20146</v>
      </c>
      <c r="L53" s="9" t="s">
        <v>211</v>
      </c>
      <c r="M53" s="9" t="s">
        <v>212</v>
      </c>
      <c r="N53" s="9" t="s">
        <v>213</v>
      </c>
      <c r="O53" s="9" t="s">
        <v>77</v>
      </c>
      <c r="P53" s="13">
        <v>5638</v>
      </c>
      <c r="Q53" s="13">
        <v>5638</v>
      </c>
      <c r="R53" s="13">
        <v>5638</v>
      </c>
      <c r="S53" s="13"/>
      <c r="T53" s="13">
        <v>4073</v>
      </c>
      <c r="U53" s="9"/>
      <c r="V53" s="9"/>
      <c r="W53" s="13">
        <v>4073</v>
      </c>
      <c r="X53" s="9"/>
      <c r="Y53" s="9"/>
      <c r="Z53" s="13">
        <v>4073</v>
      </c>
      <c r="AA53" s="9"/>
      <c r="AB53" s="9"/>
      <c r="AC53" s="13">
        <f t="shared" si="2"/>
        <v>4073</v>
      </c>
      <c r="AD53" s="13">
        <f t="shared" si="3"/>
        <v>5638</v>
      </c>
      <c r="AE53" s="9" t="s">
        <v>207</v>
      </c>
    </row>
    <row r="54" spans="1:31" s="4" customFormat="1" ht="94.5" x14ac:dyDescent="0.25">
      <c r="A54" s="9" t="s">
        <v>28</v>
      </c>
      <c r="B54" s="9" t="s">
        <v>29</v>
      </c>
      <c r="C54" s="9" t="s">
        <v>199</v>
      </c>
      <c r="D54" s="9" t="s">
        <v>176</v>
      </c>
      <c r="E54" s="9" t="s">
        <v>214</v>
      </c>
      <c r="F54" s="9" t="s">
        <v>215</v>
      </c>
      <c r="G54" s="9" t="s">
        <v>216</v>
      </c>
      <c r="H54" s="9" t="s">
        <v>35</v>
      </c>
      <c r="I54" s="9" t="s">
        <v>203</v>
      </c>
      <c r="J54" s="11">
        <v>44567</v>
      </c>
      <c r="K54" s="11">
        <v>90</v>
      </c>
      <c r="L54" s="9" t="s">
        <v>217</v>
      </c>
      <c r="M54" s="9" t="s">
        <v>218</v>
      </c>
      <c r="N54" s="9" t="s">
        <v>219</v>
      </c>
      <c r="O54" s="9" t="s">
        <v>40</v>
      </c>
      <c r="P54" s="13">
        <v>5803</v>
      </c>
      <c r="Q54" s="13">
        <v>0</v>
      </c>
      <c r="R54" s="9">
        <v>0</v>
      </c>
      <c r="S54" s="9"/>
      <c r="T54" s="13">
        <v>200000</v>
      </c>
      <c r="U54" s="9"/>
      <c r="V54" s="9"/>
      <c r="W54" s="13">
        <v>92000</v>
      </c>
      <c r="X54" s="9"/>
      <c r="Y54" s="9"/>
      <c r="Z54" s="13">
        <v>145000</v>
      </c>
      <c r="AA54" s="9"/>
      <c r="AB54" s="9"/>
      <c r="AC54" s="13">
        <f t="shared" si="2"/>
        <v>437000</v>
      </c>
      <c r="AD54" s="9">
        <f t="shared" si="3"/>
        <v>0</v>
      </c>
      <c r="AE54" s="9" t="s">
        <v>207</v>
      </c>
    </row>
    <row r="55" spans="1:31" s="4" customFormat="1" ht="78.75" x14ac:dyDescent="0.25">
      <c r="A55" s="9" t="s">
        <v>28</v>
      </c>
      <c r="B55" s="9" t="s">
        <v>29</v>
      </c>
      <c r="C55" s="9" t="s">
        <v>30</v>
      </c>
      <c r="D55" s="9" t="s">
        <v>176</v>
      </c>
      <c r="E55" s="9" t="s">
        <v>170</v>
      </c>
      <c r="F55" s="9" t="s">
        <v>220</v>
      </c>
      <c r="G55" s="9" t="s">
        <v>221</v>
      </c>
      <c r="H55" s="9" t="s">
        <v>35</v>
      </c>
      <c r="I55" s="9" t="s">
        <v>88</v>
      </c>
      <c r="J55" s="11">
        <v>4110</v>
      </c>
      <c r="K55" s="11">
        <v>0</v>
      </c>
      <c r="L55" s="9" t="s">
        <v>222</v>
      </c>
      <c r="M55" s="9" t="s">
        <v>223</v>
      </c>
      <c r="N55" s="9" t="s">
        <v>224</v>
      </c>
      <c r="O55" s="9" t="s">
        <v>40</v>
      </c>
      <c r="P55" s="9">
        <v>17</v>
      </c>
      <c r="Q55" s="9">
        <v>17</v>
      </c>
      <c r="R55" s="9">
        <v>0</v>
      </c>
      <c r="S55" s="9"/>
      <c r="T55" s="9">
        <v>23</v>
      </c>
      <c r="U55" s="9"/>
      <c r="V55" s="9"/>
      <c r="W55" s="9">
        <v>24</v>
      </c>
      <c r="X55" s="9"/>
      <c r="Y55" s="9"/>
      <c r="Z55" s="9">
        <v>26</v>
      </c>
      <c r="AA55" s="9"/>
      <c r="AB55" s="9"/>
      <c r="AC55" s="9">
        <f t="shared" si="2"/>
        <v>90</v>
      </c>
      <c r="AD55" s="9">
        <f t="shared" si="3"/>
        <v>0</v>
      </c>
      <c r="AE55" s="9" t="s">
        <v>91</v>
      </c>
    </row>
    <row r="56" spans="1:31" s="4" customFormat="1" ht="78.75" x14ac:dyDescent="0.25">
      <c r="A56" s="15" t="s">
        <v>28</v>
      </c>
      <c r="B56" s="15" t="s">
        <v>29</v>
      </c>
      <c r="C56" s="15"/>
      <c r="D56" s="15" t="s">
        <v>176</v>
      </c>
      <c r="E56" s="15" t="s">
        <v>170</v>
      </c>
      <c r="F56" s="15" t="s">
        <v>225</v>
      </c>
      <c r="G56" s="15" t="s">
        <v>226</v>
      </c>
      <c r="H56" s="15" t="s">
        <v>35</v>
      </c>
      <c r="I56" s="15" t="s">
        <v>95</v>
      </c>
      <c r="J56" s="21"/>
      <c r="K56" s="21"/>
      <c r="L56" s="15"/>
      <c r="M56" s="15" t="s">
        <v>227</v>
      </c>
      <c r="N56" s="15" t="s">
        <v>228</v>
      </c>
      <c r="O56" s="15" t="s">
        <v>83</v>
      </c>
      <c r="P56" s="16">
        <v>0</v>
      </c>
      <c r="Q56" s="16">
        <v>1</v>
      </c>
      <c r="R56" s="16">
        <v>0.1</v>
      </c>
      <c r="S56" s="15"/>
      <c r="T56" s="16">
        <v>0</v>
      </c>
      <c r="U56" s="15"/>
      <c r="V56" s="15"/>
      <c r="W56" s="16">
        <v>0</v>
      </c>
      <c r="X56" s="15"/>
      <c r="Y56" s="15"/>
      <c r="Z56" s="16">
        <v>0</v>
      </c>
      <c r="AA56" s="15"/>
      <c r="AB56" s="15"/>
      <c r="AC56" s="17">
        <f>+_xlfn.IFS(O56="Acumulado",Q56+T56+W56+Z56,O56="Capacidad",Q56,O56="Flujo",Q56,O56="Reducción",Q56,O56="Stock",Q56)</f>
        <v>1</v>
      </c>
      <c r="AD56" s="17">
        <f t="shared" si="3"/>
        <v>0.1</v>
      </c>
      <c r="AE56" s="15" t="s">
        <v>167</v>
      </c>
    </row>
    <row r="57" spans="1:31" s="4" customFormat="1" ht="31.5" x14ac:dyDescent="0.25">
      <c r="A57" s="41" t="s">
        <v>28</v>
      </c>
      <c r="B57" s="41" t="s">
        <v>229</v>
      </c>
      <c r="C57" s="41" t="s">
        <v>191</v>
      </c>
      <c r="D57" s="41" t="s">
        <v>230</v>
      </c>
      <c r="E57" s="41" t="s">
        <v>231</v>
      </c>
      <c r="F57" s="41" t="s">
        <v>88</v>
      </c>
      <c r="G57" s="41" t="s">
        <v>232</v>
      </c>
      <c r="H57" s="41" t="s">
        <v>35</v>
      </c>
      <c r="I57" s="41" t="s">
        <v>88</v>
      </c>
      <c r="J57" s="42">
        <v>14328</v>
      </c>
      <c r="K57" s="42">
        <v>256</v>
      </c>
      <c r="L57" s="41" t="s">
        <v>195</v>
      </c>
      <c r="M57" s="9" t="s">
        <v>233</v>
      </c>
      <c r="N57" s="9" t="s">
        <v>234</v>
      </c>
      <c r="O57" s="9" t="s">
        <v>40</v>
      </c>
      <c r="P57" s="13">
        <v>9674719</v>
      </c>
      <c r="Q57" s="13">
        <v>800000</v>
      </c>
      <c r="R57" s="9">
        <v>0</v>
      </c>
      <c r="S57" s="9"/>
      <c r="T57" s="13">
        <v>1000000</v>
      </c>
      <c r="U57" s="9"/>
      <c r="V57" s="9"/>
      <c r="W57" s="13">
        <v>850000</v>
      </c>
      <c r="X57" s="9"/>
      <c r="Y57" s="9"/>
      <c r="Z57" s="13">
        <v>1050000</v>
      </c>
      <c r="AA57" s="9"/>
      <c r="AB57" s="9"/>
      <c r="AC57" s="13">
        <f t="shared" si="2"/>
        <v>3700000</v>
      </c>
      <c r="AD57" s="9">
        <f t="shared" si="3"/>
        <v>0</v>
      </c>
      <c r="AE57" s="41" t="s">
        <v>198</v>
      </c>
    </row>
    <row r="58" spans="1:31" s="4" customFormat="1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2"/>
      <c r="K58" s="42"/>
      <c r="L58" s="41"/>
      <c r="M58" s="9" t="s">
        <v>235</v>
      </c>
      <c r="N58" s="9" t="s">
        <v>236</v>
      </c>
      <c r="O58" s="9" t="s">
        <v>40</v>
      </c>
      <c r="P58" s="13">
        <v>0</v>
      </c>
      <c r="Q58" s="13">
        <v>90000</v>
      </c>
      <c r="R58" s="9">
        <v>0</v>
      </c>
      <c r="S58" s="9"/>
      <c r="T58" s="13">
        <v>120000</v>
      </c>
      <c r="U58" s="9"/>
      <c r="V58" s="9"/>
      <c r="W58" s="13">
        <v>140000</v>
      </c>
      <c r="X58" s="9"/>
      <c r="Y58" s="9"/>
      <c r="Z58" s="13">
        <v>150000</v>
      </c>
      <c r="AA58" s="9"/>
      <c r="AB58" s="9"/>
      <c r="AC58" s="13">
        <f t="shared" si="2"/>
        <v>500000</v>
      </c>
      <c r="AD58" s="9">
        <f t="shared" si="3"/>
        <v>0</v>
      </c>
      <c r="AE58" s="41"/>
    </row>
    <row r="59" spans="1:31" s="4" customFormat="1" ht="31.5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2"/>
      <c r="K59" s="42"/>
      <c r="L59" s="41"/>
      <c r="M59" s="9" t="s">
        <v>237</v>
      </c>
      <c r="N59" s="9" t="s">
        <v>237</v>
      </c>
      <c r="O59" s="9" t="s">
        <v>40</v>
      </c>
      <c r="P59" s="13">
        <v>0</v>
      </c>
      <c r="Q59" s="13">
        <v>1500</v>
      </c>
      <c r="R59" s="9">
        <v>0</v>
      </c>
      <c r="S59" s="9"/>
      <c r="T59" s="13">
        <v>1500</v>
      </c>
      <c r="U59" s="9"/>
      <c r="V59" s="9"/>
      <c r="W59" s="13">
        <v>1500</v>
      </c>
      <c r="X59" s="9"/>
      <c r="Y59" s="9"/>
      <c r="Z59" s="13">
        <v>1500</v>
      </c>
      <c r="AA59" s="9"/>
      <c r="AB59" s="9"/>
      <c r="AC59" s="13">
        <f t="shared" si="2"/>
        <v>6000</v>
      </c>
      <c r="AD59" s="9">
        <f t="shared" si="3"/>
        <v>0</v>
      </c>
      <c r="AE59" s="41"/>
    </row>
    <row r="60" spans="1:31" s="4" customFormat="1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2"/>
      <c r="K60" s="42"/>
      <c r="L60" s="41"/>
      <c r="M60" s="9" t="s">
        <v>238</v>
      </c>
      <c r="N60" s="9" t="s">
        <v>239</v>
      </c>
      <c r="O60" s="9" t="s">
        <v>77</v>
      </c>
      <c r="P60" s="13">
        <v>122278</v>
      </c>
      <c r="Q60" s="13">
        <v>150000</v>
      </c>
      <c r="R60" s="9">
        <v>0</v>
      </c>
      <c r="S60" s="9"/>
      <c r="T60" s="13">
        <v>200000</v>
      </c>
      <c r="U60" s="9"/>
      <c r="V60" s="9"/>
      <c r="W60" s="13">
        <v>250000</v>
      </c>
      <c r="X60" s="9"/>
      <c r="Y60" s="9"/>
      <c r="Z60" s="13">
        <v>360000</v>
      </c>
      <c r="AA60" s="9"/>
      <c r="AB60" s="9"/>
      <c r="AC60" s="13">
        <f t="shared" si="2"/>
        <v>360000</v>
      </c>
      <c r="AD60" s="9">
        <f t="shared" si="3"/>
        <v>0</v>
      </c>
      <c r="AE60" s="41"/>
    </row>
    <row r="61" spans="1:31" s="4" customFormat="1" ht="63" x14ac:dyDescent="0.25">
      <c r="A61" s="9" t="s">
        <v>28</v>
      </c>
      <c r="B61" s="9" t="s">
        <v>29</v>
      </c>
      <c r="C61" s="9" t="s">
        <v>30</v>
      </c>
      <c r="D61" s="9" t="s">
        <v>230</v>
      </c>
      <c r="E61" s="9" t="s">
        <v>240</v>
      </c>
      <c r="F61" s="9" t="s">
        <v>241</v>
      </c>
      <c r="G61" s="9" t="s">
        <v>242</v>
      </c>
      <c r="H61" s="9" t="s">
        <v>35</v>
      </c>
      <c r="I61" s="9" t="s">
        <v>88</v>
      </c>
      <c r="J61" s="11">
        <v>3969</v>
      </c>
      <c r="K61" s="11">
        <v>0</v>
      </c>
      <c r="L61" s="9" t="s">
        <v>243</v>
      </c>
      <c r="M61" s="9" t="s">
        <v>244</v>
      </c>
      <c r="N61" s="9" t="s">
        <v>245</v>
      </c>
      <c r="O61" s="9" t="s">
        <v>40</v>
      </c>
      <c r="P61" s="9">
        <v>5</v>
      </c>
      <c r="Q61" s="9">
        <v>6</v>
      </c>
      <c r="R61" s="9">
        <v>0</v>
      </c>
      <c r="S61" s="9"/>
      <c r="T61" s="9">
        <v>7</v>
      </c>
      <c r="U61" s="9"/>
      <c r="V61" s="9"/>
      <c r="W61" s="9">
        <v>8</v>
      </c>
      <c r="X61" s="9"/>
      <c r="Y61" s="9"/>
      <c r="Z61" s="9">
        <v>9</v>
      </c>
      <c r="AA61" s="9"/>
      <c r="AB61" s="9"/>
      <c r="AC61" s="9">
        <f t="shared" si="2"/>
        <v>30</v>
      </c>
      <c r="AD61" s="9">
        <f t="shared" si="3"/>
        <v>0</v>
      </c>
      <c r="AE61" s="9" t="s">
        <v>91</v>
      </c>
    </row>
    <row r="62" spans="1:31" s="4" customFormat="1" ht="63" x14ac:dyDescent="0.25">
      <c r="A62" s="9" t="s">
        <v>28</v>
      </c>
      <c r="B62" s="9" t="s">
        <v>29</v>
      </c>
      <c r="C62" s="9" t="s">
        <v>30</v>
      </c>
      <c r="D62" s="9" t="s">
        <v>230</v>
      </c>
      <c r="E62" s="9" t="s">
        <v>240</v>
      </c>
      <c r="F62" s="9" t="s">
        <v>246</v>
      </c>
      <c r="G62" s="9" t="s">
        <v>247</v>
      </c>
      <c r="H62" s="9" t="s">
        <v>35</v>
      </c>
      <c r="I62" s="9" t="s">
        <v>88</v>
      </c>
      <c r="J62" s="11">
        <v>4419</v>
      </c>
      <c r="K62" s="11">
        <v>0</v>
      </c>
      <c r="L62" s="9" t="s">
        <v>248</v>
      </c>
      <c r="M62" s="9" t="s">
        <v>249</v>
      </c>
      <c r="N62" s="9" t="s">
        <v>250</v>
      </c>
      <c r="O62" s="9" t="s">
        <v>40</v>
      </c>
      <c r="P62" s="13">
        <v>60000</v>
      </c>
      <c r="Q62" s="13">
        <v>100000</v>
      </c>
      <c r="R62" s="9">
        <v>0</v>
      </c>
      <c r="S62" s="9"/>
      <c r="T62" s="13">
        <v>100000</v>
      </c>
      <c r="U62" s="9"/>
      <c r="V62" s="9"/>
      <c r="W62" s="13">
        <v>100000</v>
      </c>
      <c r="X62" s="9"/>
      <c r="Y62" s="9"/>
      <c r="Z62" s="13">
        <v>100000</v>
      </c>
      <c r="AA62" s="9"/>
      <c r="AB62" s="9"/>
      <c r="AC62" s="13">
        <f t="shared" si="2"/>
        <v>400000</v>
      </c>
      <c r="AD62" s="9">
        <f t="shared" si="3"/>
        <v>0</v>
      </c>
      <c r="AE62" s="9" t="s">
        <v>91</v>
      </c>
    </row>
    <row r="63" spans="1:31" s="4" customFormat="1" ht="126" x14ac:dyDescent="0.25">
      <c r="A63" s="15" t="s">
        <v>28</v>
      </c>
      <c r="B63" s="15" t="s">
        <v>92</v>
      </c>
      <c r="C63" s="15" t="s">
        <v>251</v>
      </c>
      <c r="D63" s="15" t="s">
        <v>230</v>
      </c>
      <c r="E63" s="15" t="s">
        <v>252</v>
      </c>
      <c r="F63" s="15" t="s">
        <v>253</v>
      </c>
      <c r="G63" s="15" t="s">
        <v>254</v>
      </c>
      <c r="H63" s="15" t="s">
        <v>35</v>
      </c>
      <c r="I63" s="15" t="s">
        <v>95</v>
      </c>
      <c r="J63" s="21"/>
      <c r="K63" s="21"/>
      <c r="L63" s="15"/>
      <c r="M63" s="15" t="s">
        <v>255</v>
      </c>
      <c r="N63" s="15" t="s">
        <v>256</v>
      </c>
      <c r="O63" s="15" t="s">
        <v>40</v>
      </c>
      <c r="P63" s="15">
        <v>0</v>
      </c>
      <c r="Q63" s="15">
        <v>1</v>
      </c>
      <c r="R63" s="15">
        <v>0.125</v>
      </c>
      <c r="S63" s="15"/>
      <c r="T63" s="15">
        <v>1</v>
      </c>
      <c r="U63" s="15"/>
      <c r="V63" s="15"/>
      <c r="W63" s="15">
        <v>1</v>
      </c>
      <c r="X63" s="15"/>
      <c r="Y63" s="15"/>
      <c r="Z63" s="15">
        <v>1</v>
      </c>
      <c r="AA63" s="15"/>
      <c r="AB63" s="15"/>
      <c r="AC63" s="15">
        <f t="shared" si="2"/>
        <v>4</v>
      </c>
      <c r="AD63" s="15">
        <f t="shared" si="3"/>
        <v>0.125</v>
      </c>
      <c r="AE63" s="15" t="s">
        <v>155</v>
      </c>
    </row>
    <row r="64" spans="1:31" s="4" customFormat="1" ht="30.95" customHeight="1" x14ac:dyDescent="0.25">
      <c r="A64" s="41" t="s">
        <v>28</v>
      </c>
      <c r="B64" s="41" t="s">
        <v>92</v>
      </c>
      <c r="C64" s="41" t="s">
        <v>30</v>
      </c>
      <c r="D64" s="41" t="s">
        <v>257</v>
      </c>
      <c r="E64" s="41" t="s">
        <v>258</v>
      </c>
      <c r="F64" s="41" t="s">
        <v>259</v>
      </c>
      <c r="G64" s="41" t="s">
        <v>260</v>
      </c>
      <c r="H64" s="41" t="s">
        <v>35</v>
      </c>
      <c r="I64" s="41" t="s">
        <v>261</v>
      </c>
      <c r="J64" s="42">
        <v>70089</v>
      </c>
      <c r="K64" s="42">
        <v>1265</v>
      </c>
      <c r="L64" s="41" t="s">
        <v>262</v>
      </c>
      <c r="M64" s="9" t="s">
        <v>263</v>
      </c>
      <c r="N64" s="9" t="s">
        <v>264</v>
      </c>
      <c r="O64" s="9" t="s">
        <v>40</v>
      </c>
      <c r="P64" s="13">
        <v>0</v>
      </c>
      <c r="Q64" s="13">
        <v>500000</v>
      </c>
      <c r="R64" s="28">
        <v>0</v>
      </c>
      <c r="S64" s="29"/>
      <c r="T64" s="13">
        <v>1000000</v>
      </c>
      <c r="U64" s="9"/>
      <c r="V64" s="9"/>
      <c r="W64" s="13">
        <v>1000000</v>
      </c>
      <c r="X64" s="9"/>
      <c r="Y64" s="9"/>
      <c r="Z64" s="13">
        <v>1000000</v>
      </c>
      <c r="AA64" s="9"/>
      <c r="AB64" s="9"/>
      <c r="AC64" s="13">
        <f t="shared" si="2"/>
        <v>3500000</v>
      </c>
      <c r="AD64" s="9">
        <f t="shared" si="3"/>
        <v>0</v>
      </c>
      <c r="AE64" s="41" t="s">
        <v>265</v>
      </c>
    </row>
    <row r="65" spans="1:31" s="4" customFormat="1" ht="28.5" customHeight="1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2"/>
      <c r="K65" s="42"/>
      <c r="L65" s="41"/>
      <c r="M65" s="9" t="s">
        <v>266</v>
      </c>
      <c r="N65" s="9" t="s">
        <v>267</v>
      </c>
      <c r="O65" s="9" t="s">
        <v>40</v>
      </c>
      <c r="P65" s="9">
        <v>0</v>
      </c>
      <c r="Q65" s="9">
        <v>7</v>
      </c>
      <c r="R65" s="28">
        <v>0</v>
      </c>
      <c r="S65" s="29"/>
      <c r="T65" s="9">
        <v>10</v>
      </c>
      <c r="U65" s="9"/>
      <c r="V65" s="9"/>
      <c r="W65" s="9">
        <v>10</v>
      </c>
      <c r="X65" s="9"/>
      <c r="Y65" s="9"/>
      <c r="Z65" s="9">
        <v>7</v>
      </c>
      <c r="AA65" s="9"/>
      <c r="AB65" s="9"/>
      <c r="AC65" s="9">
        <f t="shared" si="2"/>
        <v>34</v>
      </c>
      <c r="AD65" s="9">
        <f t="shared" si="3"/>
        <v>0</v>
      </c>
      <c r="AE65" s="41"/>
    </row>
    <row r="66" spans="1:31" s="4" customFormat="1" ht="39" customHeight="1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2"/>
      <c r="K66" s="42"/>
      <c r="L66" s="41"/>
      <c r="M66" s="9" t="s">
        <v>268</v>
      </c>
      <c r="N66" s="9" t="s">
        <v>269</v>
      </c>
      <c r="O66" s="9" t="s">
        <v>77</v>
      </c>
      <c r="P66" s="26">
        <v>0.18</v>
      </c>
      <c r="Q66" s="26">
        <v>0.21</v>
      </c>
      <c r="R66" s="28">
        <v>0</v>
      </c>
      <c r="S66" s="30"/>
      <c r="T66" s="26">
        <v>0.24</v>
      </c>
      <c r="U66" s="9"/>
      <c r="V66" s="9"/>
      <c r="W66" s="26">
        <v>0.27</v>
      </c>
      <c r="X66" s="9"/>
      <c r="Y66" s="9"/>
      <c r="Z66" s="26">
        <v>0.3</v>
      </c>
      <c r="AA66" s="9"/>
      <c r="AB66" s="9"/>
      <c r="AC66" s="27">
        <f t="shared" si="2"/>
        <v>0.3</v>
      </c>
      <c r="AD66" s="9">
        <f t="shared" si="3"/>
        <v>0</v>
      </c>
      <c r="AE66" s="41"/>
    </row>
    <row r="67" spans="1:31" s="4" customFormat="1" ht="32.1" customHeight="1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2"/>
      <c r="K67" s="42"/>
      <c r="L67" s="41"/>
      <c r="M67" s="9" t="s">
        <v>270</v>
      </c>
      <c r="N67" s="9" t="s">
        <v>271</v>
      </c>
      <c r="O67" s="9" t="s">
        <v>77</v>
      </c>
      <c r="P67" s="26">
        <v>0.11</v>
      </c>
      <c r="Q67" s="26">
        <v>0.25</v>
      </c>
      <c r="R67" s="28">
        <v>0</v>
      </c>
      <c r="S67" s="29"/>
      <c r="T67" s="26">
        <v>0.5</v>
      </c>
      <c r="U67" s="9"/>
      <c r="V67" s="9"/>
      <c r="W67" s="26">
        <v>0.75</v>
      </c>
      <c r="X67" s="9"/>
      <c r="Y67" s="9"/>
      <c r="Z67" s="26">
        <v>0.9</v>
      </c>
      <c r="AA67" s="9"/>
      <c r="AB67" s="9"/>
      <c r="AC67" s="27">
        <f t="shared" si="2"/>
        <v>0.9</v>
      </c>
      <c r="AD67" s="9">
        <f t="shared" si="3"/>
        <v>0</v>
      </c>
      <c r="AE67" s="41"/>
    </row>
    <row r="68" spans="1:31" s="4" customFormat="1" ht="41.45" customHeight="1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2"/>
      <c r="K68" s="42"/>
      <c r="L68" s="41"/>
      <c r="M68" s="9" t="s">
        <v>272</v>
      </c>
      <c r="N68" s="9" t="s">
        <v>273</v>
      </c>
      <c r="O68" s="9" t="s">
        <v>40</v>
      </c>
      <c r="P68" s="9">
        <v>20</v>
      </c>
      <c r="Q68" s="9">
        <v>1</v>
      </c>
      <c r="R68" s="28">
        <v>0</v>
      </c>
      <c r="S68" s="30"/>
      <c r="T68" s="9">
        <v>2</v>
      </c>
      <c r="U68" s="9"/>
      <c r="V68" s="9"/>
      <c r="W68" s="9">
        <v>2</v>
      </c>
      <c r="X68" s="9"/>
      <c r="Y68" s="9"/>
      <c r="Z68" s="9">
        <v>1</v>
      </c>
      <c r="AA68" s="9"/>
      <c r="AB68" s="9"/>
      <c r="AC68" s="9">
        <f t="shared" si="2"/>
        <v>6</v>
      </c>
      <c r="AD68" s="9">
        <f t="shared" si="3"/>
        <v>0</v>
      </c>
      <c r="AE68" s="41"/>
    </row>
    <row r="69" spans="1:31" s="4" customFormat="1" ht="29.1" customHeight="1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2"/>
      <c r="K69" s="42"/>
      <c r="L69" s="41"/>
      <c r="M69" s="9" t="s">
        <v>274</v>
      </c>
      <c r="N69" s="9" t="s">
        <v>275</v>
      </c>
      <c r="O69" s="9" t="s">
        <v>77</v>
      </c>
      <c r="P69" s="26">
        <v>0.09</v>
      </c>
      <c r="Q69" s="26">
        <v>0.15</v>
      </c>
      <c r="R69" s="28">
        <v>0</v>
      </c>
      <c r="S69" s="29"/>
      <c r="T69" s="26">
        <v>0.25</v>
      </c>
      <c r="U69" s="9"/>
      <c r="V69" s="9"/>
      <c r="W69" s="26">
        <v>0.4</v>
      </c>
      <c r="X69" s="9"/>
      <c r="Y69" s="9"/>
      <c r="Z69" s="26">
        <v>0.5</v>
      </c>
      <c r="AA69" s="9"/>
      <c r="AB69" s="9"/>
      <c r="AC69" s="27">
        <f t="shared" si="2"/>
        <v>0.5</v>
      </c>
      <c r="AD69" s="9">
        <f t="shared" si="3"/>
        <v>0</v>
      </c>
      <c r="AE69" s="41"/>
    </row>
    <row r="70" spans="1:31" s="4" customFormat="1" ht="35.450000000000003" customHeight="1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2"/>
      <c r="K70" s="42"/>
      <c r="L70" s="41"/>
      <c r="M70" s="9" t="s">
        <v>274</v>
      </c>
      <c r="N70" s="9" t="s">
        <v>276</v>
      </c>
      <c r="O70" s="9" t="s">
        <v>77</v>
      </c>
      <c r="P70" s="26">
        <v>0.01</v>
      </c>
      <c r="Q70" s="26">
        <v>0.2</v>
      </c>
      <c r="R70" s="28">
        <v>0</v>
      </c>
      <c r="S70" s="29"/>
      <c r="T70" s="26">
        <v>0.45</v>
      </c>
      <c r="U70" s="9"/>
      <c r="V70" s="9"/>
      <c r="W70" s="26">
        <v>0.6</v>
      </c>
      <c r="X70" s="9"/>
      <c r="Y70" s="9"/>
      <c r="Z70" s="26">
        <v>0.75</v>
      </c>
      <c r="AA70" s="9"/>
      <c r="AB70" s="9"/>
      <c r="AC70" s="27">
        <f t="shared" si="2"/>
        <v>0.75</v>
      </c>
      <c r="AD70" s="9">
        <f t="shared" si="3"/>
        <v>0</v>
      </c>
      <c r="AE70" s="41"/>
    </row>
    <row r="71" spans="1:31" s="4" customFormat="1" ht="35.450000000000003" customHeight="1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2"/>
      <c r="K71" s="42"/>
      <c r="L71" s="41"/>
      <c r="M71" s="9" t="s">
        <v>277</v>
      </c>
      <c r="N71" s="9" t="s">
        <v>278</v>
      </c>
      <c r="O71" s="9" t="s">
        <v>40</v>
      </c>
      <c r="P71" s="9">
        <v>0</v>
      </c>
      <c r="Q71" s="9">
        <v>10</v>
      </c>
      <c r="R71" s="28">
        <v>0</v>
      </c>
      <c r="S71" s="29"/>
      <c r="T71" s="9">
        <v>50</v>
      </c>
      <c r="U71" s="9"/>
      <c r="V71" s="9"/>
      <c r="W71" s="9">
        <v>70</v>
      </c>
      <c r="X71" s="9"/>
      <c r="Y71" s="9"/>
      <c r="Z71" s="9">
        <v>70</v>
      </c>
      <c r="AA71" s="9"/>
      <c r="AB71" s="9"/>
      <c r="AC71" s="9">
        <f t="shared" si="2"/>
        <v>200</v>
      </c>
      <c r="AD71" s="9">
        <f t="shared" si="3"/>
        <v>0</v>
      </c>
      <c r="AE71" s="41"/>
    </row>
    <row r="72" spans="1:31" s="4" customFormat="1" ht="35.450000000000003" customHeight="1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2"/>
      <c r="K72" s="42"/>
      <c r="L72" s="41"/>
      <c r="M72" s="9" t="s">
        <v>279</v>
      </c>
      <c r="N72" s="9" t="s">
        <v>280</v>
      </c>
      <c r="O72" s="9" t="s">
        <v>77</v>
      </c>
      <c r="P72" s="26">
        <v>0</v>
      </c>
      <c r="Q72" s="26">
        <v>0.25</v>
      </c>
      <c r="R72" s="28">
        <v>0</v>
      </c>
      <c r="S72" s="29"/>
      <c r="T72" s="26">
        <v>0.5</v>
      </c>
      <c r="U72" s="9"/>
      <c r="V72" s="9"/>
      <c r="W72" s="26">
        <v>0.75</v>
      </c>
      <c r="X72" s="9"/>
      <c r="Y72" s="9"/>
      <c r="Z72" s="26">
        <v>1</v>
      </c>
      <c r="AA72" s="9"/>
      <c r="AB72" s="9"/>
      <c r="AC72" s="27">
        <f t="shared" si="2"/>
        <v>1</v>
      </c>
      <c r="AD72" s="9">
        <f t="shared" si="3"/>
        <v>0</v>
      </c>
      <c r="AE72" s="41"/>
    </row>
    <row r="73" spans="1:31" s="4" customFormat="1" ht="35.450000000000003" customHeight="1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2"/>
      <c r="K73" s="42"/>
      <c r="L73" s="41"/>
      <c r="M73" s="9" t="s">
        <v>279</v>
      </c>
      <c r="N73" s="9" t="s">
        <v>281</v>
      </c>
      <c r="O73" s="9" t="s">
        <v>77</v>
      </c>
      <c r="P73" s="26">
        <v>0</v>
      </c>
      <c r="Q73" s="26">
        <v>0.15</v>
      </c>
      <c r="R73" s="28">
        <v>0</v>
      </c>
      <c r="S73" s="29"/>
      <c r="T73" s="26">
        <v>0.35</v>
      </c>
      <c r="U73" s="9"/>
      <c r="V73" s="9"/>
      <c r="W73" s="26">
        <v>0.55000000000000004</v>
      </c>
      <c r="X73" s="9"/>
      <c r="Y73" s="9"/>
      <c r="Z73" s="26">
        <v>0.75</v>
      </c>
      <c r="AA73" s="9"/>
      <c r="AB73" s="9"/>
      <c r="AC73" s="27">
        <f t="shared" si="2"/>
        <v>0.75</v>
      </c>
      <c r="AD73" s="9">
        <f t="shared" si="3"/>
        <v>0</v>
      </c>
      <c r="AE73" s="41"/>
    </row>
    <row r="74" spans="1:31" s="4" customFormat="1" ht="63" x14ac:dyDescent="0.25">
      <c r="A74" s="41" t="s">
        <v>28</v>
      </c>
      <c r="B74" s="41" t="s">
        <v>92</v>
      </c>
      <c r="C74" s="41" t="s">
        <v>282</v>
      </c>
      <c r="D74" s="41" t="s">
        <v>257</v>
      </c>
      <c r="E74" s="41" t="s">
        <v>283</v>
      </c>
      <c r="F74" s="41" t="s">
        <v>284</v>
      </c>
      <c r="G74" s="41" t="s">
        <v>285</v>
      </c>
      <c r="H74" s="41" t="s">
        <v>35</v>
      </c>
      <c r="I74" s="41" t="s">
        <v>286</v>
      </c>
      <c r="J74" s="42">
        <v>24193</v>
      </c>
      <c r="K74" s="42">
        <v>75</v>
      </c>
      <c r="L74" s="41" t="s">
        <v>287</v>
      </c>
      <c r="M74" s="9" t="s">
        <v>288</v>
      </c>
      <c r="N74" s="9" t="s">
        <v>289</v>
      </c>
      <c r="O74" s="9" t="s">
        <v>40</v>
      </c>
      <c r="P74" s="13">
        <v>0</v>
      </c>
      <c r="Q74" s="13">
        <v>10000</v>
      </c>
      <c r="R74" s="13">
        <v>0</v>
      </c>
      <c r="S74" s="13"/>
      <c r="T74" s="13">
        <v>15000</v>
      </c>
      <c r="U74" s="13"/>
      <c r="V74" s="13"/>
      <c r="W74" s="13">
        <v>15000</v>
      </c>
      <c r="X74" s="13"/>
      <c r="Y74" s="13"/>
      <c r="Z74" s="13">
        <v>10000</v>
      </c>
      <c r="AA74" s="13"/>
      <c r="AB74" s="13"/>
      <c r="AC74" s="13">
        <f t="shared" si="2"/>
        <v>50000</v>
      </c>
      <c r="AD74" s="9">
        <f t="shared" si="3"/>
        <v>0</v>
      </c>
      <c r="AE74" s="41" t="s">
        <v>290</v>
      </c>
    </row>
    <row r="75" spans="1:31" s="4" customFormat="1" ht="78.75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2"/>
      <c r="K75" s="42"/>
      <c r="L75" s="41"/>
      <c r="M75" s="9" t="s">
        <v>291</v>
      </c>
      <c r="N75" s="9" t="s">
        <v>292</v>
      </c>
      <c r="O75" s="9" t="s">
        <v>40</v>
      </c>
      <c r="P75" s="13">
        <v>0</v>
      </c>
      <c r="Q75" s="13">
        <v>3000</v>
      </c>
      <c r="R75" s="13">
        <v>0</v>
      </c>
      <c r="S75" s="13"/>
      <c r="T75" s="13">
        <v>3500</v>
      </c>
      <c r="U75" s="13"/>
      <c r="V75" s="13"/>
      <c r="W75" s="13">
        <v>3500</v>
      </c>
      <c r="X75" s="13"/>
      <c r="Y75" s="13"/>
      <c r="Z75" s="13">
        <v>2500</v>
      </c>
      <c r="AA75" s="13"/>
      <c r="AB75" s="13"/>
      <c r="AC75" s="13">
        <f t="shared" si="2"/>
        <v>12500</v>
      </c>
      <c r="AD75" s="9">
        <f t="shared" si="3"/>
        <v>0</v>
      </c>
      <c r="AE75" s="41"/>
    </row>
    <row r="76" spans="1:31" s="4" customFormat="1" ht="66" customHeight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2"/>
      <c r="K76" s="42"/>
      <c r="L76" s="41"/>
      <c r="M76" s="9" t="s">
        <v>293</v>
      </c>
      <c r="N76" s="9" t="s">
        <v>294</v>
      </c>
      <c r="O76" s="9" t="s">
        <v>77</v>
      </c>
      <c r="P76" s="13">
        <v>87</v>
      </c>
      <c r="Q76" s="13">
        <v>145</v>
      </c>
      <c r="R76" s="13">
        <v>0</v>
      </c>
      <c r="S76" s="13"/>
      <c r="T76" s="13">
        <v>184</v>
      </c>
      <c r="U76" s="13"/>
      <c r="V76" s="13"/>
      <c r="W76" s="13">
        <v>232</v>
      </c>
      <c r="X76" s="13"/>
      <c r="Y76" s="13"/>
      <c r="Z76" s="13">
        <v>290</v>
      </c>
      <c r="AA76" s="13"/>
      <c r="AB76" s="13"/>
      <c r="AC76" s="13">
        <f t="shared" si="2"/>
        <v>290</v>
      </c>
      <c r="AD76" s="9">
        <f t="shared" si="3"/>
        <v>0</v>
      </c>
      <c r="AE76" s="41"/>
    </row>
    <row r="77" spans="1:31" s="4" customFormat="1" ht="78.75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2"/>
      <c r="K77" s="42"/>
      <c r="L77" s="41"/>
      <c r="M77" s="9" t="s">
        <v>295</v>
      </c>
      <c r="N77" s="9" t="s">
        <v>296</v>
      </c>
      <c r="O77" s="9" t="s">
        <v>40</v>
      </c>
      <c r="P77" s="13">
        <v>0</v>
      </c>
      <c r="Q77" s="13">
        <v>4</v>
      </c>
      <c r="R77" s="13">
        <v>0</v>
      </c>
      <c r="S77" s="13"/>
      <c r="T77" s="13">
        <v>4</v>
      </c>
      <c r="U77" s="13"/>
      <c r="V77" s="13"/>
      <c r="W77" s="13">
        <v>4</v>
      </c>
      <c r="X77" s="13"/>
      <c r="Y77" s="13"/>
      <c r="Z77" s="13">
        <v>4</v>
      </c>
      <c r="AA77" s="13"/>
      <c r="AB77" s="13"/>
      <c r="AC77" s="13">
        <f t="shared" si="2"/>
        <v>16</v>
      </c>
      <c r="AD77" s="9">
        <f t="shared" si="3"/>
        <v>0</v>
      </c>
      <c r="AE77" s="41"/>
    </row>
    <row r="78" spans="1:31" s="4" customFormat="1" ht="94.5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2"/>
      <c r="K78" s="42"/>
      <c r="L78" s="41"/>
      <c r="M78" s="9" t="s">
        <v>297</v>
      </c>
      <c r="N78" s="9" t="s">
        <v>298</v>
      </c>
      <c r="O78" s="9" t="s">
        <v>40</v>
      </c>
      <c r="P78" s="13">
        <v>0</v>
      </c>
      <c r="Q78" s="13">
        <v>3</v>
      </c>
      <c r="R78" s="13">
        <v>0</v>
      </c>
      <c r="S78" s="13"/>
      <c r="T78" s="13">
        <v>2</v>
      </c>
      <c r="U78" s="13"/>
      <c r="V78" s="13"/>
      <c r="W78" s="13">
        <v>2</v>
      </c>
      <c r="X78" s="13"/>
      <c r="Y78" s="13"/>
      <c r="Z78" s="13">
        <v>1</v>
      </c>
      <c r="AA78" s="13"/>
      <c r="AB78" s="13"/>
      <c r="AC78" s="13">
        <f t="shared" si="2"/>
        <v>8</v>
      </c>
      <c r="AD78" s="9">
        <f t="shared" si="3"/>
        <v>0</v>
      </c>
      <c r="AE78" s="41"/>
    </row>
    <row r="79" spans="1:31" s="4" customFormat="1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2"/>
      <c r="K79" s="42"/>
      <c r="L79" s="41"/>
      <c r="M79" s="9" t="s">
        <v>299</v>
      </c>
      <c r="N79" s="9" t="s">
        <v>300</v>
      </c>
      <c r="O79" s="9" t="s">
        <v>40</v>
      </c>
      <c r="P79" s="13">
        <v>4</v>
      </c>
      <c r="Q79" s="13">
        <v>2</v>
      </c>
      <c r="R79" s="13">
        <v>0</v>
      </c>
      <c r="S79" s="13"/>
      <c r="T79" s="13">
        <v>2</v>
      </c>
      <c r="U79" s="13"/>
      <c r="V79" s="13"/>
      <c r="W79" s="13">
        <v>2</v>
      </c>
      <c r="X79" s="13"/>
      <c r="Y79" s="13"/>
      <c r="Z79" s="13">
        <v>2</v>
      </c>
      <c r="AA79" s="13"/>
      <c r="AB79" s="13"/>
      <c r="AC79" s="13">
        <f t="shared" si="2"/>
        <v>8</v>
      </c>
      <c r="AD79" s="9">
        <f t="shared" si="3"/>
        <v>0</v>
      </c>
      <c r="AE79" s="41"/>
    </row>
    <row r="80" spans="1:31" s="4" customFormat="1" ht="63" x14ac:dyDescent="0.25">
      <c r="A80" s="41" t="s">
        <v>28</v>
      </c>
      <c r="B80" s="41" t="s">
        <v>92</v>
      </c>
      <c r="C80" s="41" t="s">
        <v>301</v>
      </c>
      <c r="D80" s="41" t="s">
        <v>257</v>
      </c>
      <c r="E80" s="41" t="s">
        <v>302</v>
      </c>
      <c r="F80" s="41" t="s">
        <v>303</v>
      </c>
      <c r="G80" s="41" t="s">
        <v>304</v>
      </c>
      <c r="H80" s="41" t="s">
        <v>35</v>
      </c>
      <c r="I80" s="41" t="s">
        <v>286</v>
      </c>
      <c r="J80" s="42">
        <v>57282</v>
      </c>
      <c r="K80" s="42">
        <v>150</v>
      </c>
      <c r="L80" s="41" t="s">
        <v>305</v>
      </c>
      <c r="M80" s="9" t="s">
        <v>306</v>
      </c>
      <c r="N80" s="9" t="s">
        <v>307</v>
      </c>
      <c r="O80" s="9" t="s">
        <v>83</v>
      </c>
      <c r="P80" s="13">
        <v>0</v>
      </c>
      <c r="Q80" s="27">
        <v>0.1</v>
      </c>
      <c r="R80" s="27">
        <v>0</v>
      </c>
      <c r="S80" s="27"/>
      <c r="T80" s="27">
        <v>0.1</v>
      </c>
      <c r="U80" s="27"/>
      <c r="V80" s="27"/>
      <c r="W80" s="27">
        <v>0.1</v>
      </c>
      <c r="X80" s="27"/>
      <c r="Y80" s="27"/>
      <c r="Z80" s="27">
        <v>0.1</v>
      </c>
      <c r="AA80" s="27"/>
      <c r="AB80" s="27"/>
      <c r="AC80" s="27">
        <f t="shared" si="2"/>
        <v>0.1</v>
      </c>
      <c r="AD80" s="9">
        <f t="shared" si="3"/>
        <v>0</v>
      </c>
      <c r="AE80" s="41" t="s">
        <v>308</v>
      </c>
    </row>
    <row r="81" spans="1:31" s="4" customFormat="1" ht="47.25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2"/>
      <c r="K81" s="42"/>
      <c r="L81" s="41"/>
      <c r="M81" s="9" t="s">
        <v>309</v>
      </c>
      <c r="N81" s="9" t="s">
        <v>310</v>
      </c>
      <c r="O81" s="9" t="s">
        <v>40</v>
      </c>
      <c r="P81" s="11">
        <v>139000000</v>
      </c>
      <c r="Q81" s="11">
        <v>152900000</v>
      </c>
      <c r="R81" s="31">
        <v>0</v>
      </c>
      <c r="S81" s="27"/>
      <c r="T81" s="11">
        <v>168190000</v>
      </c>
      <c r="U81" s="11"/>
      <c r="V81" s="11"/>
      <c r="W81" s="11">
        <v>185009000.00000003</v>
      </c>
      <c r="X81" s="11"/>
      <c r="Y81" s="11"/>
      <c r="Z81" s="11">
        <v>203509900.00000006</v>
      </c>
      <c r="AA81" s="11"/>
      <c r="AB81" s="11"/>
      <c r="AC81" s="11">
        <f t="shared" si="2"/>
        <v>709608900</v>
      </c>
      <c r="AD81" s="9">
        <f t="shared" si="3"/>
        <v>0</v>
      </c>
      <c r="AE81" s="41"/>
    </row>
    <row r="82" spans="1:31" s="4" customFormat="1" ht="63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2"/>
      <c r="K82" s="42"/>
      <c r="L82" s="41"/>
      <c r="M82" s="9" t="s">
        <v>311</v>
      </c>
      <c r="N82" s="9" t="s">
        <v>312</v>
      </c>
      <c r="O82" s="9" t="s">
        <v>40</v>
      </c>
      <c r="P82" s="13">
        <v>11</v>
      </c>
      <c r="Q82" s="13">
        <v>15</v>
      </c>
      <c r="R82" s="13">
        <v>0</v>
      </c>
      <c r="S82" s="13"/>
      <c r="T82" s="13">
        <v>20</v>
      </c>
      <c r="U82" s="13"/>
      <c r="V82" s="13"/>
      <c r="W82" s="13">
        <v>25</v>
      </c>
      <c r="X82" s="13"/>
      <c r="Y82" s="13"/>
      <c r="Z82" s="13">
        <v>30</v>
      </c>
      <c r="AA82" s="13"/>
      <c r="AB82" s="13"/>
      <c r="AC82" s="13">
        <f t="shared" si="2"/>
        <v>90</v>
      </c>
      <c r="AD82" s="9">
        <f t="shared" si="3"/>
        <v>0</v>
      </c>
      <c r="AE82" s="41"/>
    </row>
    <row r="83" spans="1:31" s="4" customFormat="1" ht="63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2"/>
      <c r="K83" s="42"/>
      <c r="L83" s="41"/>
      <c r="M83" s="9" t="s">
        <v>313</v>
      </c>
      <c r="N83" s="9" t="s">
        <v>314</v>
      </c>
      <c r="O83" s="9" t="s">
        <v>40</v>
      </c>
      <c r="P83" s="13">
        <v>29</v>
      </c>
      <c r="Q83" s="13">
        <v>120</v>
      </c>
      <c r="R83" s="13">
        <v>0</v>
      </c>
      <c r="S83" s="13"/>
      <c r="T83" s="13">
        <v>120</v>
      </c>
      <c r="U83" s="13"/>
      <c r="V83" s="13"/>
      <c r="W83" s="13">
        <v>120</v>
      </c>
      <c r="X83" s="13"/>
      <c r="Y83" s="13"/>
      <c r="Z83" s="13">
        <v>120</v>
      </c>
      <c r="AA83" s="13"/>
      <c r="AB83" s="13"/>
      <c r="AC83" s="13">
        <f t="shared" si="2"/>
        <v>480</v>
      </c>
      <c r="AD83" s="9">
        <f t="shared" si="3"/>
        <v>0</v>
      </c>
      <c r="AE83" s="41"/>
    </row>
    <row r="84" spans="1:31" s="4" customFormat="1" ht="31.5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2"/>
      <c r="K84" s="42"/>
      <c r="L84" s="41"/>
      <c r="M84" s="9" t="s">
        <v>315</v>
      </c>
      <c r="N84" s="9" t="s">
        <v>316</v>
      </c>
      <c r="O84" s="9" t="s">
        <v>40</v>
      </c>
      <c r="P84" s="13">
        <v>0</v>
      </c>
      <c r="Q84" s="13">
        <v>2</v>
      </c>
      <c r="R84" s="13">
        <v>0</v>
      </c>
      <c r="S84" s="32"/>
      <c r="T84" s="13">
        <v>2</v>
      </c>
      <c r="U84" s="13"/>
      <c r="V84" s="13"/>
      <c r="W84" s="13">
        <v>2</v>
      </c>
      <c r="X84" s="13"/>
      <c r="Y84" s="13"/>
      <c r="Z84" s="13">
        <v>2</v>
      </c>
      <c r="AA84" s="13"/>
      <c r="AB84" s="13"/>
      <c r="AC84" s="13">
        <f t="shared" si="2"/>
        <v>8</v>
      </c>
      <c r="AD84" s="9">
        <f>+_xlfn.IFS(O84="Acumulado",R84+U84+X84+AA84,O84="Capacidad",R84,O84="Flujo",R84,O84="Reducción",R84,O84="Stock",R84)</f>
        <v>0</v>
      </c>
      <c r="AE84" s="41"/>
    </row>
    <row r="85" spans="1:31" s="4" customFormat="1" ht="63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2"/>
      <c r="K85" s="42"/>
      <c r="L85" s="41"/>
      <c r="M85" s="9" t="s">
        <v>317</v>
      </c>
      <c r="N85" s="9" t="s">
        <v>318</v>
      </c>
      <c r="O85" s="9" t="s">
        <v>40</v>
      </c>
      <c r="P85" s="13">
        <v>2715</v>
      </c>
      <c r="Q85" s="13">
        <v>260</v>
      </c>
      <c r="R85" s="13">
        <v>0</v>
      </c>
      <c r="S85" s="13"/>
      <c r="T85" s="13">
        <v>260</v>
      </c>
      <c r="U85" s="13"/>
      <c r="V85" s="13"/>
      <c r="W85" s="13">
        <v>260</v>
      </c>
      <c r="X85" s="13"/>
      <c r="Y85" s="13"/>
      <c r="Z85" s="13">
        <v>260</v>
      </c>
      <c r="AA85" s="13"/>
      <c r="AB85" s="13"/>
      <c r="AC85" s="13">
        <f t="shared" si="2"/>
        <v>1040</v>
      </c>
      <c r="AD85" s="9">
        <f t="shared" si="3"/>
        <v>0</v>
      </c>
      <c r="AE85" s="41"/>
    </row>
    <row r="86" spans="1:31" s="4" customFormat="1" ht="47.25" x14ac:dyDescent="0.25">
      <c r="A86" s="41" t="s">
        <v>28</v>
      </c>
      <c r="B86" s="41" t="s">
        <v>92</v>
      </c>
      <c r="C86" s="41" t="s">
        <v>301</v>
      </c>
      <c r="D86" s="41" t="s">
        <v>257</v>
      </c>
      <c r="E86" s="41" t="s">
        <v>302</v>
      </c>
      <c r="F86" s="41" t="s">
        <v>319</v>
      </c>
      <c r="G86" s="41" t="s">
        <v>320</v>
      </c>
      <c r="H86" s="41" t="s">
        <v>35</v>
      </c>
      <c r="I86" s="41" t="s">
        <v>286</v>
      </c>
      <c r="J86" s="42"/>
      <c r="K86" s="42"/>
      <c r="L86" s="41"/>
      <c r="M86" s="9" t="s">
        <v>321</v>
      </c>
      <c r="N86" s="9" t="s">
        <v>322</v>
      </c>
      <c r="O86" s="9" t="s">
        <v>40</v>
      </c>
      <c r="P86" s="13">
        <v>140000</v>
      </c>
      <c r="Q86" s="13">
        <v>11000</v>
      </c>
      <c r="R86" s="13">
        <v>13605</v>
      </c>
      <c r="S86" s="13"/>
      <c r="T86" s="13">
        <v>11000</v>
      </c>
      <c r="U86" s="13"/>
      <c r="V86" s="13"/>
      <c r="W86" s="13">
        <v>11000</v>
      </c>
      <c r="X86" s="13"/>
      <c r="Y86" s="13"/>
      <c r="Z86" s="13">
        <v>11000</v>
      </c>
      <c r="AA86" s="13"/>
      <c r="AB86" s="13"/>
      <c r="AC86" s="13">
        <f t="shared" si="2"/>
        <v>44000</v>
      </c>
      <c r="AD86" s="9">
        <f t="shared" si="3"/>
        <v>13605</v>
      </c>
      <c r="AE86" s="41" t="s">
        <v>308</v>
      </c>
    </row>
    <row r="87" spans="1:31" s="4" customFormat="1" ht="47.25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2"/>
      <c r="K87" s="42"/>
      <c r="L87" s="41"/>
      <c r="M87" s="9" t="s">
        <v>323</v>
      </c>
      <c r="N87" s="9" t="s">
        <v>324</v>
      </c>
      <c r="O87" s="9" t="s">
        <v>40</v>
      </c>
      <c r="P87" s="13">
        <v>0</v>
      </c>
      <c r="Q87" s="13">
        <v>600</v>
      </c>
      <c r="R87" s="13">
        <v>0</v>
      </c>
      <c r="S87" s="13"/>
      <c r="T87" s="13">
        <v>2600</v>
      </c>
      <c r="U87" s="13"/>
      <c r="V87" s="13"/>
      <c r="W87" s="13">
        <v>2650</v>
      </c>
      <c r="X87" s="13"/>
      <c r="Y87" s="13"/>
      <c r="Z87" s="13">
        <v>2650</v>
      </c>
      <c r="AA87" s="13"/>
      <c r="AB87" s="13"/>
      <c r="AC87" s="13">
        <f t="shared" si="2"/>
        <v>8500</v>
      </c>
      <c r="AD87" s="9">
        <f t="shared" si="3"/>
        <v>0</v>
      </c>
      <c r="AE87" s="41"/>
    </row>
    <row r="88" spans="1:31" s="4" customFormat="1" ht="47.25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2"/>
      <c r="K88" s="42"/>
      <c r="L88" s="41"/>
      <c r="M88" s="9" t="s">
        <v>325</v>
      </c>
      <c r="N88" s="9" t="s">
        <v>326</v>
      </c>
      <c r="O88" s="9" t="s">
        <v>40</v>
      </c>
      <c r="P88" s="13">
        <v>0</v>
      </c>
      <c r="Q88" s="13">
        <v>200</v>
      </c>
      <c r="R88" s="13">
        <v>0</v>
      </c>
      <c r="S88" s="13"/>
      <c r="T88" s="13">
        <v>200</v>
      </c>
      <c r="U88" s="13"/>
      <c r="V88" s="13"/>
      <c r="W88" s="13">
        <v>200</v>
      </c>
      <c r="X88" s="13"/>
      <c r="Y88" s="13"/>
      <c r="Z88" s="13">
        <v>200</v>
      </c>
      <c r="AA88" s="13"/>
      <c r="AB88" s="13"/>
      <c r="AC88" s="13">
        <f t="shared" ref="AC88:AC123" si="4">+_xlfn.IFS(O88="Acumulado",Q88+T88+W88+Z88,O88="Capacidad",Z88,O88="Flujo",Z88,O88="Reducción",Z88,O88="Stock",Z88)</f>
        <v>800</v>
      </c>
      <c r="AD88" s="9">
        <f t="shared" si="3"/>
        <v>0</v>
      </c>
      <c r="AE88" s="41"/>
    </row>
    <row r="89" spans="1:31" s="4" customFormat="1" ht="118.5" customHeight="1" x14ac:dyDescent="0.25">
      <c r="A89" s="15" t="s">
        <v>28</v>
      </c>
      <c r="B89" s="15" t="s">
        <v>92</v>
      </c>
      <c r="C89" s="15" t="s">
        <v>30</v>
      </c>
      <c r="D89" s="15" t="s">
        <v>257</v>
      </c>
      <c r="E89" s="15" t="s">
        <v>327</v>
      </c>
      <c r="F89" s="15" t="s">
        <v>328</v>
      </c>
      <c r="G89" s="15" t="s">
        <v>329</v>
      </c>
      <c r="H89" s="15" t="s">
        <v>35</v>
      </c>
      <c r="I89" s="15" t="s">
        <v>95</v>
      </c>
      <c r="J89" s="15"/>
      <c r="K89" s="15"/>
      <c r="L89" s="15"/>
      <c r="M89" s="15" t="s">
        <v>330</v>
      </c>
      <c r="N89" s="15" t="s">
        <v>331</v>
      </c>
      <c r="O89" s="15" t="s">
        <v>77</v>
      </c>
      <c r="P89" s="15">
        <v>5</v>
      </c>
      <c r="Q89" s="15">
        <v>19</v>
      </c>
      <c r="R89" s="40">
        <v>7</v>
      </c>
      <c r="S89" s="15" t="s">
        <v>508</v>
      </c>
      <c r="T89" s="15">
        <v>38</v>
      </c>
      <c r="U89" s="15"/>
      <c r="V89" s="15"/>
      <c r="W89" s="15">
        <v>57</v>
      </c>
      <c r="X89" s="15"/>
      <c r="Y89" s="15"/>
      <c r="Z89" s="15">
        <v>67</v>
      </c>
      <c r="AA89" s="15"/>
      <c r="AB89" s="15"/>
      <c r="AC89" s="15">
        <f t="shared" si="4"/>
        <v>67</v>
      </c>
      <c r="AD89" s="15">
        <f t="shared" si="3"/>
        <v>7</v>
      </c>
      <c r="AE89" s="15" t="s">
        <v>332</v>
      </c>
    </row>
    <row r="90" spans="1:31" s="4" customFormat="1" ht="31.5" x14ac:dyDescent="0.25">
      <c r="A90" s="43" t="s">
        <v>28</v>
      </c>
      <c r="B90" s="43" t="s">
        <v>92</v>
      </c>
      <c r="C90" s="43" t="s">
        <v>30</v>
      </c>
      <c r="D90" s="43" t="s">
        <v>257</v>
      </c>
      <c r="E90" s="43" t="s">
        <v>327</v>
      </c>
      <c r="F90" s="43" t="s">
        <v>333</v>
      </c>
      <c r="G90" s="43" t="s">
        <v>334</v>
      </c>
      <c r="H90" s="43" t="s">
        <v>35</v>
      </c>
      <c r="I90" s="43" t="s">
        <v>95</v>
      </c>
      <c r="J90" s="43"/>
      <c r="K90" s="43"/>
      <c r="L90" s="43"/>
      <c r="M90" s="15" t="s">
        <v>335</v>
      </c>
      <c r="N90" s="15" t="s">
        <v>336</v>
      </c>
      <c r="O90" s="15" t="s">
        <v>98</v>
      </c>
      <c r="P90" s="15">
        <v>0</v>
      </c>
      <c r="Q90" s="15">
        <v>1</v>
      </c>
      <c r="R90" s="15">
        <v>0.19</v>
      </c>
      <c r="S90" s="15"/>
      <c r="T90" s="15">
        <v>1</v>
      </c>
      <c r="U90" s="15"/>
      <c r="V90" s="15"/>
      <c r="W90" s="15">
        <v>1</v>
      </c>
      <c r="X90" s="15"/>
      <c r="Y90" s="15"/>
      <c r="Z90" s="15">
        <v>1</v>
      </c>
      <c r="AA90" s="15"/>
      <c r="AB90" s="15"/>
      <c r="AC90" s="15">
        <f t="shared" si="4"/>
        <v>1</v>
      </c>
      <c r="AD90" s="15">
        <f t="shared" si="3"/>
        <v>0.19</v>
      </c>
      <c r="AE90" s="43" t="s">
        <v>155</v>
      </c>
    </row>
    <row r="91" spans="1:31" s="4" customFormat="1" ht="31.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15" t="s">
        <v>337</v>
      </c>
      <c r="N91" s="15" t="s">
        <v>338</v>
      </c>
      <c r="O91" s="15" t="s">
        <v>83</v>
      </c>
      <c r="P91" s="15">
        <v>0</v>
      </c>
      <c r="Q91" s="15">
        <v>82</v>
      </c>
      <c r="R91" s="15">
        <v>94</v>
      </c>
      <c r="S91" s="15"/>
      <c r="T91" s="15">
        <v>82</v>
      </c>
      <c r="U91" s="15"/>
      <c r="V91" s="15"/>
      <c r="W91" s="15">
        <v>82</v>
      </c>
      <c r="X91" s="15"/>
      <c r="Y91" s="15"/>
      <c r="Z91" s="15">
        <v>82</v>
      </c>
      <c r="AA91" s="15"/>
      <c r="AB91" s="15"/>
      <c r="AC91" s="15">
        <f t="shared" si="4"/>
        <v>82</v>
      </c>
      <c r="AD91" s="15">
        <f t="shared" si="3"/>
        <v>94</v>
      </c>
      <c r="AE91" s="43"/>
    </row>
    <row r="92" spans="1:31" s="4" customFormat="1" ht="31.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15" t="s">
        <v>339</v>
      </c>
      <c r="N92" s="15" t="s">
        <v>340</v>
      </c>
      <c r="O92" s="15" t="s">
        <v>83</v>
      </c>
      <c r="P92" s="16">
        <v>0</v>
      </c>
      <c r="Q92" s="16">
        <v>1</v>
      </c>
      <c r="R92" s="17">
        <v>0.1</v>
      </c>
      <c r="S92" s="15"/>
      <c r="T92" s="16">
        <v>1</v>
      </c>
      <c r="U92" s="15"/>
      <c r="V92" s="15"/>
      <c r="W92" s="16">
        <v>1</v>
      </c>
      <c r="X92" s="15"/>
      <c r="Y92" s="15"/>
      <c r="Z92" s="16">
        <v>1</v>
      </c>
      <c r="AA92" s="15"/>
      <c r="AB92" s="15"/>
      <c r="AC92" s="17">
        <f t="shared" si="4"/>
        <v>1</v>
      </c>
      <c r="AD92" s="17">
        <f t="shared" si="3"/>
        <v>0.1</v>
      </c>
      <c r="AE92" s="43"/>
    </row>
    <row r="93" spans="1:31" s="4" customFormat="1" x14ac:dyDescent="0.25">
      <c r="A93" s="41" t="s">
        <v>28</v>
      </c>
      <c r="B93" s="41" t="s">
        <v>341</v>
      </c>
      <c r="C93" s="41" t="s">
        <v>30</v>
      </c>
      <c r="D93" s="41" t="s">
        <v>342</v>
      </c>
      <c r="E93" s="41" t="s">
        <v>343</v>
      </c>
      <c r="F93" s="41" t="s">
        <v>344</v>
      </c>
      <c r="G93" s="41" t="s">
        <v>345</v>
      </c>
      <c r="H93" s="41" t="s">
        <v>346</v>
      </c>
      <c r="I93" s="41" t="s">
        <v>347</v>
      </c>
      <c r="J93" s="41"/>
      <c r="K93" s="41"/>
      <c r="L93" s="41"/>
      <c r="M93" s="9" t="s">
        <v>348</v>
      </c>
      <c r="N93" s="9" t="s">
        <v>349</v>
      </c>
      <c r="O93" s="9" t="s">
        <v>83</v>
      </c>
      <c r="P93" s="28">
        <v>1</v>
      </c>
      <c r="Q93" s="28">
        <v>1</v>
      </c>
      <c r="R93" s="9">
        <v>0.25</v>
      </c>
      <c r="S93" s="9"/>
      <c r="T93" s="28">
        <v>1</v>
      </c>
      <c r="U93" s="9"/>
      <c r="V93" s="9"/>
      <c r="W93" s="28">
        <v>1</v>
      </c>
      <c r="X93" s="9"/>
      <c r="Y93" s="9"/>
      <c r="Z93" s="28">
        <v>1</v>
      </c>
      <c r="AA93" s="9"/>
      <c r="AB93" s="9"/>
      <c r="AC93" s="9">
        <f t="shared" si="4"/>
        <v>1</v>
      </c>
      <c r="AD93" s="9">
        <f t="shared" si="3"/>
        <v>0.25</v>
      </c>
      <c r="AE93" s="41" t="s">
        <v>350</v>
      </c>
    </row>
    <row r="94" spans="1:31" s="4" customFormat="1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9" t="s">
        <v>351</v>
      </c>
      <c r="N94" s="9" t="s">
        <v>352</v>
      </c>
      <c r="O94" s="9" t="s">
        <v>83</v>
      </c>
      <c r="P94" s="28">
        <v>1</v>
      </c>
      <c r="Q94" s="28">
        <v>1</v>
      </c>
      <c r="R94" s="9">
        <v>0.25</v>
      </c>
      <c r="S94" s="9"/>
      <c r="T94" s="28">
        <v>1</v>
      </c>
      <c r="U94" s="9"/>
      <c r="V94" s="9"/>
      <c r="W94" s="28">
        <v>1</v>
      </c>
      <c r="X94" s="9"/>
      <c r="Y94" s="9"/>
      <c r="Z94" s="28">
        <v>1</v>
      </c>
      <c r="AA94" s="9"/>
      <c r="AB94" s="9"/>
      <c r="AC94" s="9">
        <f t="shared" si="4"/>
        <v>1</v>
      </c>
      <c r="AD94" s="9">
        <f t="shared" si="3"/>
        <v>0.25</v>
      </c>
      <c r="AE94" s="41"/>
    </row>
    <row r="95" spans="1:31" s="4" customFormat="1" ht="31.5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9" t="s">
        <v>353</v>
      </c>
      <c r="N95" s="9" t="s">
        <v>354</v>
      </c>
      <c r="O95" s="9" t="s">
        <v>83</v>
      </c>
      <c r="P95" s="28">
        <v>1</v>
      </c>
      <c r="Q95" s="28">
        <v>1</v>
      </c>
      <c r="R95" s="9">
        <v>0.25</v>
      </c>
      <c r="S95" s="9"/>
      <c r="T95" s="28">
        <v>1</v>
      </c>
      <c r="U95" s="9"/>
      <c r="V95" s="9"/>
      <c r="W95" s="28">
        <v>1</v>
      </c>
      <c r="X95" s="9"/>
      <c r="Y95" s="9"/>
      <c r="Z95" s="28">
        <v>1</v>
      </c>
      <c r="AA95" s="9"/>
      <c r="AB95" s="9"/>
      <c r="AC95" s="9">
        <f t="shared" si="4"/>
        <v>1</v>
      </c>
      <c r="AD95" s="9">
        <f t="shared" si="3"/>
        <v>0.25</v>
      </c>
      <c r="AE95" s="41"/>
    </row>
    <row r="96" spans="1:31" s="4" customFormat="1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9" t="s">
        <v>355</v>
      </c>
      <c r="N96" s="9" t="s">
        <v>356</v>
      </c>
      <c r="O96" s="9" t="s">
        <v>83</v>
      </c>
      <c r="P96" s="9">
        <v>4</v>
      </c>
      <c r="Q96" s="9">
        <v>4</v>
      </c>
      <c r="R96" s="9">
        <v>1</v>
      </c>
      <c r="S96" s="9"/>
      <c r="T96" s="9">
        <v>4</v>
      </c>
      <c r="U96" s="9"/>
      <c r="V96" s="9"/>
      <c r="W96" s="9">
        <v>4</v>
      </c>
      <c r="X96" s="9"/>
      <c r="Y96" s="9"/>
      <c r="Z96" s="9">
        <v>4</v>
      </c>
      <c r="AA96" s="9"/>
      <c r="AB96" s="9"/>
      <c r="AC96" s="9">
        <f t="shared" si="4"/>
        <v>4</v>
      </c>
      <c r="AD96" s="9">
        <f t="shared" si="3"/>
        <v>1</v>
      </c>
      <c r="AE96" s="41"/>
    </row>
    <row r="97" spans="1:31" s="4" customFormat="1" ht="31.5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9" t="s">
        <v>357</v>
      </c>
      <c r="N97" s="9" t="s">
        <v>358</v>
      </c>
      <c r="O97" s="9" t="s">
        <v>83</v>
      </c>
      <c r="P97" s="27">
        <v>1</v>
      </c>
      <c r="Q97" s="27">
        <v>1</v>
      </c>
      <c r="R97" s="27">
        <v>0.18</v>
      </c>
      <c r="S97" s="9"/>
      <c r="T97" s="27">
        <v>1</v>
      </c>
      <c r="U97" s="9"/>
      <c r="V97" s="9"/>
      <c r="W97" s="27">
        <v>1</v>
      </c>
      <c r="X97" s="9"/>
      <c r="Y97" s="9"/>
      <c r="Z97" s="27">
        <v>1</v>
      </c>
      <c r="AA97" s="9"/>
      <c r="AB97" s="9"/>
      <c r="AC97" s="27">
        <f t="shared" si="4"/>
        <v>1</v>
      </c>
      <c r="AD97" s="27">
        <f t="shared" si="3"/>
        <v>0.18</v>
      </c>
      <c r="AE97" s="41"/>
    </row>
    <row r="98" spans="1:31" s="4" customFormat="1" ht="31.5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9" t="s">
        <v>359</v>
      </c>
      <c r="N98" s="9" t="s">
        <v>360</v>
      </c>
      <c r="O98" s="9" t="s">
        <v>83</v>
      </c>
      <c r="P98" s="27">
        <v>1</v>
      </c>
      <c r="Q98" s="27">
        <v>1</v>
      </c>
      <c r="R98" s="27">
        <v>1</v>
      </c>
      <c r="S98" s="9"/>
      <c r="T98" s="27">
        <v>1</v>
      </c>
      <c r="U98" s="9"/>
      <c r="V98" s="9"/>
      <c r="W98" s="27">
        <v>1</v>
      </c>
      <c r="X98" s="9"/>
      <c r="Y98" s="9"/>
      <c r="Z98" s="27">
        <v>1</v>
      </c>
      <c r="AA98" s="9"/>
      <c r="AB98" s="9"/>
      <c r="AC98" s="27">
        <f t="shared" si="4"/>
        <v>1</v>
      </c>
      <c r="AD98" s="27">
        <f t="shared" ref="AD98:AD123" si="5">+_xlfn.IFS(O98="Acumulado",R98+U98+X98+AA98,O98="Capacidad",R98,O98="Flujo",R98,O98="Reducción",R98,O98="Stock",R98)</f>
        <v>1</v>
      </c>
      <c r="AE98" s="41"/>
    </row>
    <row r="99" spans="1:31" s="4" customFormat="1" ht="31.5" x14ac:dyDescent="0.25">
      <c r="A99" s="41" t="s">
        <v>28</v>
      </c>
      <c r="B99" s="41" t="s">
        <v>341</v>
      </c>
      <c r="C99" s="41" t="s">
        <v>149</v>
      </c>
      <c r="D99" s="41" t="s">
        <v>361</v>
      </c>
      <c r="E99" s="41" t="s">
        <v>362</v>
      </c>
      <c r="F99" s="41" t="s">
        <v>363</v>
      </c>
      <c r="G99" s="41" t="s">
        <v>364</v>
      </c>
      <c r="H99" s="41" t="s">
        <v>365</v>
      </c>
      <c r="I99" s="41" t="s">
        <v>366</v>
      </c>
      <c r="J99" s="42">
        <v>27080</v>
      </c>
      <c r="K99" s="42">
        <v>897</v>
      </c>
      <c r="L99" s="41" t="s">
        <v>367</v>
      </c>
      <c r="M99" s="9" t="s">
        <v>368</v>
      </c>
      <c r="N99" s="10" t="s">
        <v>369</v>
      </c>
      <c r="O99" s="9" t="s">
        <v>83</v>
      </c>
      <c r="P99" s="33">
        <v>0.997</v>
      </c>
      <c r="Q99" s="33">
        <v>0.997</v>
      </c>
      <c r="R99" s="9">
        <v>99.96</v>
      </c>
      <c r="S99" s="9"/>
      <c r="T99" s="33">
        <v>0.997</v>
      </c>
      <c r="U99" s="9"/>
      <c r="V99" s="9"/>
      <c r="W99" s="33">
        <v>0.997</v>
      </c>
      <c r="X99" s="9"/>
      <c r="Y99" s="9"/>
      <c r="Z99" s="33">
        <v>0.997</v>
      </c>
      <c r="AA99" s="9"/>
      <c r="AB99" s="9"/>
      <c r="AC99" s="10">
        <f t="shared" si="4"/>
        <v>0.997</v>
      </c>
      <c r="AD99" s="9">
        <f t="shared" si="5"/>
        <v>99.96</v>
      </c>
      <c r="AE99" s="41" t="s">
        <v>370</v>
      </c>
    </row>
    <row r="100" spans="1:31" s="4" customFormat="1" ht="31.5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2"/>
      <c r="K100" s="42"/>
      <c r="L100" s="41"/>
      <c r="M100" s="9" t="s">
        <v>371</v>
      </c>
      <c r="N100" s="9" t="s">
        <v>372</v>
      </c>
      <c r="O100" s="9" t="s">
        <v>40</v>
      </c>
      <c r="P100" s="25">
        <v>1</v>
      </c>
      <c r="Q100" s="25">
        <v>1</v>
      </c>
      <c r="R100" s="9">
        <v>0</v>
      </c>
      <c r="S100" s="9"/>
      <c r="T100" s="25">
        <v>1</v>
      </c>
      <c r="U100" s="9"/>
      <c r="V100" s="9"/>
      <c r="W100" s="25">
        <v>1</v>
      </c>
      <c r="X100" s="9"/>
      <c r="Y100" s="9"/>
      <c r="Z100" s="25">
        <v>1</v>
      </c>
      <c r="AA100" s="9"/>
      <c r="AB100" s="9"/>
      <c r="AC100" s="9">
        <f t="shared" si="4"/>
        <v>4</v>
      </c>
      <c r="AD100" s="9">
        <f t="shared" si="5"/>
        <v>0</v>
      </c>
      <c r="AE100" s="41"/>
    </row>
    <row r="101" spans="1:31" s="4" customFormat="1" ht="78.75" x14ac:dyDescent="0.25">
      <c r="A101" s="9" t="s">
        <v>28</v>
      </c>
      <c r="B101" s="9" t="s">
        <v>341</v>
      </c>
      <c r="C101" s="9" t="s">
        <v>30</v>
      </c>
      <c r="D101" s="9" t="s">
        <v>361</v>
      </c>
      <c r="E101" s="9" t="s">
        <v>373</v>
      </c>
      <c r="F101" s="9" t="s">
        <v>374</v>
      </c>
      <c r="G101" s="9" t="s">
        <v>375</v>
      </c>
      <c r="H101" s="9" t="s">
        <v>376</v>
      </c>
      <c r="I101" s="9" t="s">
        <v>377</v>
      </c>
      <c r="J101" s="11"/>
      <c r="K101" s="11"/>
      <c r="L101" s="9"/>
      <c r="M101" s="9" t="s">
        <v>378</v>
      </c>
      <c r="N101" s="9" t="s">
        <v>379</v>
      </c>
      <c r="O101" s="9" t="s">
        <v>40</v>
      </c>
      <c r="P101" s="9">
        <v>1</v>
      </c>
      <c r="Q101" s="9">
        <v>1</v>
      </c>
      <c r="R101" s="9">
        <v>0</v>
      </c>
      <c r="S101" s="9"/>
      <c r="T101" s="9">
        <v>1</v>
      </c>
      <c r="U101" s="9"/>
      <c r="V101" s="9"/>
      <c r="W101" s="9">
        <v>1</v>
      </c>
      <c r="X101" s="9"/>
      <c r="Y101" s="9"/>
      <c r="Z101" s="9">
        <v>1</v>
      </c>
      <c r="AA101" s="9"/>
      <c r="AB101" s="9"/>
      <c r="AC101" s="9">
        <f t="shared" si="4"/>
        <v>4</v>
      </c>
      <c r="AD101" s="9">
        <f t="shared" si="5"/>
        <v>0</v>
      </c>
      <c r="AE101" s="9" t="s">
        <v>380</v>
      </c>
    </row>
    <row r="102" spans="1:31" s="4" customFormat="1" ht="78.75" x14ac:dyDescent="0.25">
      <c r="A102" s="9" t="s">
        <v>28</v>
      </c>
      <c r="B102" s="9" t="s">
        <v>341</v>
      </c>
      <c r="C102" s="9" t="s">
        <v>30</v>
      </c>
      <c r="D102" s="9" t="s">
        <v>361</v>
      </c>
      <c r="E102" s="9" t="s">
        <v>373</v>
      </c>
      <c r="F102" s="9" t="s">
        <v>381</v>
      </c>
      <c r="G102" s="9" t="s">
        <v>382</v>
      </c>
      <c r="H102" s="9" t="s">
        <v>376</v>
      </c>
      <c r="I102" s="9" t="s">
        <v>377</v>
      </c>
      <c r="J102" s="11"/>
      <c r="K102" s="11"/>
      <c r="L102" s="9"/>
      <c r="M102" s="9" t="s">
        <v>383</v>
      </c>
      <c r="N102" s="9" t="s">
        <v>379</v>
      </c>
      <c r="O102" s="9" t="s">
        <v>40</v>
      </c>
      <c r="P102" s="9">
        <v>1</v>
      </c>
      <c r="Q102" s="9">
        <v>1</v>
      </c>
      <c r="R102" s="9">
        <v>0</v>
      </c>
      <c r="S102" s="9"/>
      <c r="T102" s="9">
        <v>1</v>
      </c>
      <c r="U102" s="9"/>
      <c r="V102" s="9"/>
      <c r="W102" s="9">
        <v>1</v>
      </c>
      <c r="X102" s="9"/>
      <c r="Y102" s="9"/>
      <c r="Z102" s="9">
        <v>1</v>
      </c>
      <c r="AA102" s="9"/>
      <c r="AB102" s="9"/>
      <c r="AC102" s="9">
        <f t="shared" si="4"/>
        <v>4</v>
      </c>
      <c r="AD102" s="9">
        <f t="shared" si="5"/>
        <v>0</v>
      </c>
      <c r="AE102" s="9" t="s">
        <v>380</v>
      </c>
    </row>
    <row r="103" spans="1:31" s="4" customFormat="1" ht="94.5" x14ac:dyDescent="0.25">
      <c r="A103" s="9" t="s">
        <v>28</v>
      </c>
      <c r="B103" s="9" t="s">
        <v>341</v>
      </c>
      <c r="C103" s="9" t="s">
        <v>30</v>
      </c>
      <c r="D103" s="9" t="s">
        <v>361</v>
      </c>
      <c r="E103" s="9" t="s">
        <v>384</v>
      </c>
      <c r="F103" s="9" t="s">
        <v>385</v>
      </c>
      <c r="G103" s="9" t="s">
        <v>386</v>
      </c>
      <c r="H103" s="9" t="s">
        <v>387</v>
      </c>
      <c r="I103" s="9" t="s">
        <v>384</v>
      </c>
      <c r="J103" s="11"/>
      <c r="K103" s="11"/>
      <c r="L103" s="9"/>
      <c r="M103" s="9" t="s">
        <v>388</v>
      </c>
      <c r="N103" s="9" t="s">
        <v>389</v>
      </c>
      <c r="O103" s="9" t="s">
        <v>77</v>
      </c>
      <c r="P103" s="26">
        <v>0.3</v>
      </c>
      <c r="Q103" s="26">
        <v>0.5</v>
      </c>
      <c r="R103" s="27">
        <v>0.03</v>
      </c>
      <c r="S103" s="9"/>
      <c r="T103" s="26">
        <v>0.7</v>
      </c>
      <c r="U103" s="9"/>
      <c r="V103" s="9"/>
      <c r="W103" s="26">
        <v>0.8</v>
      </c>
      <c r="X103" s="9"/>
      <c r="Y103" s="9"/>
      <c r="Z103" s="26">
        <v>1</v>
      </c>
      <c r="AA103" s="9"/>
      <c r="AB103" s="9"/>
      <c r="AC103" s="27">
        <f t="shared" si="4"/>
        <v>1</v>
      </c>
      <c r="AD103" s="27">
        <f t="shared" si="5"/>
        <v>0.03</v>
      </c>
      <c r="AE103" s="9" t="s">
        <v>350</v>
      </c>
    </row>
    <row r="104" spans="1:31" s="4" customFormat="1" ht="31.5" x14ac:dyDescent="0.25">
      <c r="A104" s="41" t="s">
        <v>28</v>
      </c>
      <c r="B104" s="41" t="s">
        <v>341</v>
      </c>
      <c r="C104" s="41" t="s">
        <v>30</v>
      </c>
      <c r="D104" s="41" t="s">
        <v>361</v>
      </c>
      <c r="E104" s="41" t="s">
        <v>373</v>
      </c>
      <c r="F104" s="41" t="s">
        <v>390</v>
      </c>
      <c r="G104" s="41" t="s">
        <v>391</v>
      </c>
      <c r="H104" s="41" t="s">
        <v>392</v>
      </c>
      <c r="I104" s="41" t="s">
        <v>393</v>
      </c>
      <c r="J104" s="41"/>
      <c r="K104" s="41"/>
      <c r="L104" s="41"/>
      <c r="M104" s="9" t="s">
        <v>394</v>
      </c>
      <c r="N104" s="9" t="s">
        <v>395</v>
      </c>
      <c r="O104" s="9" t="s">
        <v>98</v>
      </c>
      <c r="P104" s="34">
        <v>1</v>
      </c>
      <c r="Q104" s="34">
        <v>1</v>
      </c>
      <c r="R104" s="26">
        <v>0.25</v>
      </c>
      <c r="S104" s="30"/>
      <c r="T104" s="34">
        <v>1</v>
      </c>
      <c r="U104" s="9"/>
      <c r="V104" s="9"/>
      <c r="W104" s="34">
        <v>1</v>
      </c>
      <c r="X104" s="9"/>
      <c r="Y104" s="9"/>
      <c r="Z104" s="34">
        <v>1</v>
      </c>
      <c r="AA104" s="9"/>
      <c r="AB104" s="9"/>
      <c r="AC104" s="27">
        <f t="shared" si="4"/>
        <v>1</v>
      </c>
      <c r="AD104" s="27">
        <f t="shared" si="5"/>
        <v>0.25</v>
      </c>
      <c r="AE104" s="41" t="s">
        <v>396</v>
      </c>
    </row>
    <row r="105" spans="1:31" s="4" customFormat="1" ht="63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9" t="s">
        <v>397</v>
      </c>
      <c r="N105" s="9" t="s">
        <v>398</v>
      </c>
      <c r="O105" s="9" t="s">
        <v>40</v>
      </c>
      <c r="P105" s="28">
        <v>0</v>
      </c>
      <c r="Q105" s="28">
        <v>2</v>
      </c>
      <c r="R105" s="9">
        <v>1</v>
      </c>
      <c r="S105" s="30"/>
      <c r="T105" s="28">
        <v>1</v>
      </c>
      <c r="U105" s="9"/>
      <c r="V105" s="9"/>
      <c r="W105" s="28">
        <v>0</v>
      </c>
      <c r="X105" s="9"/>
      <c r="Y105" s="9"/>
      <c r="Z105" s="28">
        <v>0</v>
      </c>
      <c r="AA105" s="9"/>
      <c r="AB105" s="9"/>
      <c r="AC105" s="9">
        <f t="shared" si="4"/>
        <v>3</v>
      </c>
      <c r="AD105" s="9">
        <f t="shared" si="5"/>
        <v>1</v>
      </c>
      <c r="AE105" s="41"/>
    </row>
    <row r="106" spans="1:31" s="4" customFormat="1" ht="63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9" t="s">
        <v>399</v>
      </c>
      <c r="N106" s="9" t="s">
        <v>400</v>
      </c>
      <c r="O106" s="9" t="s">
        <v>77</v>
      </c>
      <c r="P106" s="28">
        <v>0</v>
      </c>
      <c r="Q106" s="28">
        <v>15</v>
      </c>
      <c r="R106" s="28">
        <v>15</v>
      </c>
      <c r="S106" s="30"/>
      <c r="T106" s="28">
        <v>15</v>
      </c>
      <c r="U106" s="9"/>
      <c r="V106" s="9"/>
      <c r="W106" s="28">
        <v>15</v>
      </c>
      <c r="X106" s="9"/>
      <c r="Y106" s="9"/>
      <c r="Z106" s="28">
        <v>0</v>
      </c>
      <c r="AA106" s="9"/>
      <c r="AB106" s="9"/>
      <c r="AC106" s="9">
        <f>+_xlfn.IFS(O106="Acumulado",Q106+T106+W106+Z106,O106="Capacidad",W106,O106="Flujo",W106,O106="Reducción",W106,O106="Stock",W106)</f>
        <v>15</v>
      </c>
      <c r="AD106" s="9">
        <f t="shared" si="5"/>
        <v>15</v>
      </c>
      <c r="AE106" s="41"/>
    </row>
    <row r="107" spans="1:31" s="4" customFormat="1" ht="31.5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9" t="s">
        <v>401</v>
      </c>
      <c r="N107" s="9" t="s">
        <v>402</v>
      </c>
      <c r="O107" s="9" t="s">
        <v>40</v>
      </c>
      <c r="P107" s="28">
        <v>11</v>
      </c>
      <c r="Q107" s="28">
        <v>4</v>
      </c>
      <c r="R107" s="9">
        <v>1</v>
      </c>
      <c r="S107" s="30"/>
      <c r="T107" s="28">
        <v>4</v>
      </c>
      <c r="U107" s="9"/>
      <c r="V107" s="9"/>
      <c r="W107" s="28">
        <v>4</v>
      </c>
      <c r="X107" s="9"/>
      <c r="Y107" s="9"/>
      <c r="Z107" s="28">
        <v>4</v>
      </c>
      <c r="AA107" s="9"/>
      <c r="AB107" s="9"/>
      <c r="AC107" s="9">
        <f t="shared" si="4"/>
        <v>16</v>
      </c>
      <c r="AD107" s="9">
        <f t="shared" si="5"/>
        <v>1</v>
      </c>
      <c r="AE107" s="41"/>
    </row>
    <row r="108" spans="1:31" s="4" customFormat="1" ht="110.25" x14ac:dyDescent="0.25">
      <c r="A108" s="9" t="s">
        <v>28</v>
      </c>
      <c r="B108" s="9" t="s">
        <v>341</v>
      </c>
      <c r="C108" s="9" t="s">
        <v>30</v>
      </c>
      <c r="D108" s="9" t="s">
        <v>361</v>
      </c>
      <c r="E108" s="9" t="s">
        <v>373</v>
      </c>
      <c r="F108" s="9" t="s">
        <v>403</v>
      </c>
      <c r="G108" s="9" t="s">
        <v>404</v>
      </c>
      <c r="H108" s="9" t="s">
        <v>405</v>
      </c>
      <c r="I108" s="9" t="s">
        <v>406</v>
      </c>
      <c r="J108" s="11"/>
      <c r="K108" s="11"/>
      <c r="L108" s="9"/>
      <c r="M108" s="9" t="s">
        <v>407</v>
      </c>
      <c r="N108" s="9" t="s">
        <v>408</v>
      </c>
      <c r="O108" s="9" t="s">
        <v>83</v>
      </c>
      <c r="P108" s="27">
        <v>1</v>
      </c>
      <c r="Q108" s="26">
        <v>1</v>
      </c>
      <c r="R108" s="33">
        <v>0.215</v>
      </c>
      <c r="S108" s="9"/>
      <c r="T108" s="26">
        <v>1</v>
      </c>
      <c r="U108" s="9"/>
      <c r="V108" s="9"/>
      <c r="W108" s="26">
        <v>1</v>
      </c>
      <c r="X108" s="9"/>
      <c r="Y108" s="9"/>
      <c r="Z108" s="26">
        <v>1</v>
      </c>
      <c r="AA108" s="9"/>
      <c r="AB108" s="9"/>
      <c r="AC108" s="27">
        <f t="shared" si="4"/>
        <v>1</v>
      </c>
      <c r="AD108" s="27">
        <f t="shared" si="5"/>
        <v>0.215</v>
      </c>
      <c r="AE108" s="9" t="s">
        <v>409</v>
      </c>
    </row>
    <row r="109" spans="1:31" s="4" customFormat="1" ht="47.25" x14ac:dyDescent="0.25">
      <c r="A109" s="9" t="s">
        <v>28</v>
      </c>
      <c r="B109" s="9" t="s">
        <v>341</v>
      </c>
      <c r="C109" s="9" t="s">
        <v>30</v>
      </c>
      <c r="D109" s="9" t="s">
        <v>361</v>
      </c>
      <c r="E109" s="9" t="s">
        <v>410</v>
      </c>
      <c r="F109" s="9" t="s">
        <v>411</v>
      </c>
      <c r="G109" s="9" t="s">
        <v>412</v>
      </c>
      <c r="H109" s="9" t="s">
        <v>413</v>
      </c>
      <c r="I109" s="9" t="s">
        <v>414</v>
      </c>
      <c r="J109" s="11"/>
      <c r="K109" s="11"/>
      <c r="L109" s="9"/>
      <c r="M109" s="9" t="s">
        <v>415</v>
      </c>
      <c r="N109" s="9" t="s">
        <v>416</v>
      </c>
      <c r="O109" s="9" t="s">
        <v>98</v>
      </c>
      <c r="P109" s="26">
        <v>1</v>
      </c>
      <c r="Q109" s="26">
        <v>1</v>
      </c>
      <c r="R109" s="27">
        <v>0.1</v>
      </c>
      <c r="S109" s="9"/>
      <c r="T109" s="26">
        <v>1</v>
      </c>
      <c r="U109" s="9"/>
      <c r="V109" s="9"/>
      <c r="W109" s="26">
        <v>1</v>
      </c>
      <c r="X109" s="9"/>
      <c r="Y109" s="9"/>
      <c r="Z109" s="26">
        <v>1</v>
      </c>
      <c r="AA109" s="9"/>
      <c r="AB109" s="9"/>
      <c r="AC109" s="27">
        <f t="shared" si="4"/>
        <v>1</v>
      </c>
      <c r="AD109" s="27">
        <f t="shared" si="5"/>
        <v>0.1</v>
      </c>
      <c r="AE109" s="9" t="s">
        <v>350</v>
      </c>
    </row>
    <row r="110" spans="1:31" s="4" customFormat="1" x14ac:dyDescent="0.25">
      <c r="A110" s="41" t="s">
        <v>28</v>
      </c>
      <c r="B110" s="41" t="s">
        <v>341</v>
      </c>
      <c r="C110" s="41" t="s">
        <v>30</v>
      </c>
      <c r="D110" s="41" t="s">
        <v>417</v>
      </c>
      <c r="E110" s="41" t="s">
        <v>418</v>
      </c>
      <c r="F110" s="41" t="s">
        <v>419</v>
      </c>
      <c r="G110" s="41" t="s">
        <v>420</v>
      </c>
      <c r="H110" s="41" t="s">
        <v>421</v>
      </c>
      <c r="I110" s="41" t="s">
        <v>422</v>
      </c>
      <c r="J110" s="41"/>
      <c r="K110" s="41"/>
      <c r="L110" s="41"/>
      <c r="M110" s="9" t="s">
        <v>423</v>
      </c>
      <c r="N110" s="9" t="s">
        <v>424</v>
      </c>
      <c r="O110" s="9" t="s">
        <v>40</v>
      </c>
      <c r="P110" s="9">
        <v>1</v>
      </c>
      <c r="Q110" s="9">
        <v>4</v>
      </c>
      <c r="R110" s="9">
        <v>1</v>
      </c>
      <c r="S110" s="26"/>
      <c r="T110" s="9">
        <v>4</v>
      </c>
      <c r="U110" s="9"/>
      <c r="V110" s="9"/>
      <c r="W110" s="9">
        <v>4</v>
      </c>
      <c r="X110" s="9"/>
      <c r="Y110" s="9"/>
      <c r="Z110" s="9">
        <v>4</v>
      </c>
      <c r="AA110" s="9"/>
      <c r="AB110" s="9"/>
      <c r="AC110" s="9">
        <f t="shared" si="4"/>
        <v>16</v>
      </c>
      <c r="AD110" s="9">
        <f t="shared" si="5"/>
        <v>1</v>
      </c>
      <c r="AE110" s="41" t="s">
        <v>425</v>
      </c>
    </row>
    <row r="111" spans="1:31" s="4" customFormat="1" ht="71.4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9" t="s">
        <v>426</v>
      </c>
      <c r="N111" s="9" t="s">
        <v>427</v>
      </c>
      <c r="O111" s="9" t="s">
        <v>40</v>
      </c>
      <c r="P111" s="9">
        <v>1</v>
      </c>
      <c r="Q111" s="9">
        <v>4</v>
      </c>
      <c r="R111" s="9">
        <v>1</v>
      </c>
      <c r="S111" s="26"/>
      <c r="T111" s="9">
        <v>4</v>
      </c>
      <c r="U111" s="9"/>
      <c r="V111" s="9"/>
      <c r="W111" s="9">
        <v>4</v>
      </c>
      <c r="X111" s="9"/>
      <c r="Y111" s="9"/>
      <c r="Z111" s="9">
        <v>4</v>
      </c>
      <c r="AA111" s="9"/>
      <c r="AB111" s="9"/>
      <c r="AC111" s="9">
        <f t="shared" si="4"/>
        <v>16</v>
      </c>
      <c r="AD111" s="9">
        <f t="shared" si="5"/>
        <v>1</v>
      </c>
      <c r="AE111" s="41"/>
    </row>
    <row r="112" spans="1:31" s="4" customFormat="1" ht="78.75" x14ac:dyDescent="0.25">
      <c r="A112" s="9" t="s">
        <v>28</v>
      </c>
      <c r="B112" s="9" t="s">
        <v>341</v>
      </c>
      <c r="C112" s="9" t="s">
        <v>30</v>
      </c>
      <c r="D112" s="9" t="s">
        <v>417</v>
      </c>
      <c r="E112" s="9" t="s">
        <v>428</v>
      </c>
      <c r="F112" s="9" t="s">
        <v>429</v>
      </c>
      <c r="G112" s="9" t="s">
        <v>430</v>
      </c>
      <c r="H112" s="9" t="s">
        <v>431</v>
      </c>
      <c r="I112" s="9" t="s">
        <v>432</v>
      </c>
      <c r="J112" s="11"/>
      <c r="K112" s="11"/>
      <c r="L112" s="9"/>
      <c r="M112" s="9" t="s">
        <v>433</v>
      </c>
      <c r="N112" s="9" t="s">
        <v>434</v>
      </c>
      <c r="O112" s="9" t="s">
        <v>98</v>
      </c>
      <c r="P112" s="9">
        <v>1</v>
      </c>
      <c r="Q112" s="9">
        <v>1</v>
      </c>
      <c r="R112" s="9">
        <v>0.25</v>
      </c>
      <c r="S112" s="9"/>
      <c r="T112" s="9">
        <v>1</v>
      </c>
      <c r="U112" s="9"/>
      <c r="V112" s="9"/>
      <c r="W112" s="9">
        <v>1</v>
      </c>
      <c r="X112" s="9"/>
      <c r="Y112" s="9"/>
      <c r="Z112" s="9">
        <v>1</v>
      </c>
      <c r="AA112" s="9"/>
      <c r="AB112" s="9"/>
      <c r="AC112" s="9">
        <f t="shared" si="4"/>
        <v>1</v>
      </c>
      <c r="AD112" s="9">
        <f t="shared" si="5"/>
        <v>0.25</v>
      </c>
      <c r="AE112" s="9" t="s">
        <v>435</v>
      </c>
    </row>
    <row r="113" spans="1:31" s="4" customFormat="1" ht="78.75" x14ac:dyDescent="0.25">
      <c r="A113" s="9" t="s">
        <v>28</v>
      </c>
      <c r="B113" s="9" t="s">
        <v>341</v>
      </c>
      <c r="C113" s="9" t="s">
        <v>30</v>
      </c>
      <c r="D113" s="9" t="s">
        <v>417</v>
      </c>
      <c r="E113" s="9" t="s">
        <v>436</v>
      </c>
      <c r="F113" s="9" t="s">
        <v>437</v>
      </c>
      <c r="G113" s="9" t="s">
        <v>438</v>
      </c>
      <c r="H113" s="9" t="s">
        <v>439</v>
      </c>
      <c r="I113" s="9" t="s">
        <v>440</v>
      </c>
      <c r="J113" s="11"/>
      <c r="K113" s="11"/>
      <c r="L113" s="9"/>
      <c r="M113" s="9" t="s">
        <v>441</v>
      </c>
      <c r="N113" s="9" t="s">
        <v>442</v>
      </c>
      <c r="O113" s="9" t="s">
        <v>40</v>
      </c>
      <c r="P113" s="9">
        <v>1</v>
      </c>
      <c r="Q113" s="9">
        <v>1</v>
      </c>
      <c r="R113" s="9">
        <v>1</v>
      </c>
      <c r="S113" s="9"/>
      <c r="T113" s="9">
        <v>1</v>
      </c>
      <c r="U113" s="9"/>
      <c r="V113" s="9"/>
      <c r="W113" s="9">
        <v>1</v>
      </c>
      <c r="X113" s="9"/>
      <c r="Y113" s="9"/>
      <c r="Z113" s="9">
        <v>1</v>
      </c>
      <c r="AA113" s="9"/>
      <c r="AB113" s="9"/>
      <c r="AC113" s="9">
        <f t="shared" si="4"/>
        <v>4</v>
      </c>
      <c r="AD113" s="9">
        <f t="shared" si="5"/>
        <v>1</v>
      </c>
      <c r="AE113" s="9" t="s">
        <v>443</v>
      </c>
    </row>
    <row r="114" spans="1:31" s="4" customFormat="1" ht="47.25" x14ac:dyDescent="0.25">
      <c r="A114" s="41" t="s">
        <v>28</v>
      </c>
      <c r="B114" s="41" t="s">
        <v>341</v>
      </c>
      <c r="C114" s="41" t="s">
        <v>444</v>
      </c>
      <c r="D114" s="41" t="s">
        <v>417</v>
      </c>
      <c r="E114" s="41" t="s">
        <v>445</v>
      </c>
      <c r="F114" s="41" t="s">
        <v>446</v>
      </c>
      <c r="G114" s="41" t="s">
        <v>447</v>
      </c>
      <c r="H114" s="41" t="s">
        <v>448</v>
      </c>
      <c r="I114" s="41" t="s">
        <v>449</v>
      </c>
      <c r="J114" s="41"/>
      <c r="K114" s="41"/>
      <c r="L114" s="41"/>
      <c r="M114" s="9" t="s">
        <v>450</v>
      </c>
      <c r="N114" s="9" t="s">
        <v>451</v>
      </c>
      <c r="O114" s="9" t="s">
        <v>40</v>
      </c>
      <c r="P114" s="26">
        <v>0</v>
      </c>
      <c r="Q114" s="26">
        <v>0.2</v>
      </c>
      <c r="R114" s="26">
        <v>0.05</v>
      </c>
      <c r="S114" s="9"/>
      <c r="T114" s="26">
        <v>0.4</v>
      </c>
      <c r="U114" s="9"/>
      <c r="V114" s="9"/>
      <c r="W114" s="26">
        <v>0.4</v>
      </c>
      <c r="X114" s="9"/>
      <c r="Y114" s="9"/>
      <c r="Z114" s="26">
        <v>0</v>
      </c>
      <c r="AA114" s="9"/>
      <c r="AB114" s="9"/>
      <c r="AC114" s="27">
        <f t="shared" si="4"/>
        <v>1</v>
      </c>
      <c r="AD114" s="27">
        <f t="shared" si="5"/>
        <v>0.05</v>
      </c>
      <c r="AE114" s="41" t="s">
        <v>452</v>
      </c>
    </row>
    <row r="115" spans="1:31" s="4" customFormat="1" ht="31.5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9" t="s">
        <v>453</v>
      </c>
      <c r="N115" s="9" t="s">
        <v>454</v>
      </c>
      <c r="O115" s="9" t="s">
        <v>77</v>
      </c>
      <c r="P115" s="26">
        <v>0</v>
      </c>
      <c r="Q115" s="26">
        <v>0.7</v>
      </c>
      <c r="R115" s="26">
        <v>0.05</v>
      </c>
      <c r="S115" s="9"/>
      <c r="T115" s="26">
        <v>0.8</v>
      </c>
      <c r="U115" s="9"/>
      <c r="V115" s="9"/>
      <c r="W115" s="26">
        <v>0.9</v>
      </c>
      <c r="X115" s="9"/>
      <c r="Y115" s="9"/>
      <c r="Z115" s="26">
        <v>1</v>
      </c>
      <c r="AA115" s="9"/>
      <c r="AB115" s="9"/>
      <c r="AC115" s="27">
        <f t="shared" si="4"/>
        <v>1</v>
      </c>
      <c r="AD115" s="27">
        <f t="shared" si="5"/>
        <v>0.05</v>
      </c>
      <c r="AE115" s="41"/>
    </row>
    <row r="116" spans="1:31" s="4" customFormat="1" ht="63" x14ac:dyDescent="0.25">
      <c r="A116" s="9" t="s">
        <v>28</v>
      </c>
      <c r="B116" s="9" t="s">
        <v>341</v>
      </c>
      <c r="C116" s="9" t="s">
        <v>30</v>
      </c>
      <c r="D116" s="9" t="s">
        <v>417</v>
      </c>
      <c r="E116" s="9" t="s">
        <v>455</v>
      </c>
      <c r="F116" s="9" t="s">
        <v>456</v>
      </c>
      <c r="G116" s="9" t="s">
        <v>457</v>
      </c>
      <c r="H116" s="9" t="s">
        <v>458</v>
      </c>
      <c r="I116" s="9" t="s">
        <v>414</v>
      </c>
      <c r="J116" s="11">
        <v>3288</v>
      </c>
      <c r="K116" s="11">
        <v>0</v>
      </c>
      <c r="L116" s="9" t="s">
        <v>459</v>
      </c>
      <c r="M116" s="9" t="s">
        <v>460</v>
      </c>
      <c r="N116" s="9" t="s">
        <v>461</v>
      </c>
      <c r="O116" s="9" t="s">
        <v>83</v>
      </c>
      <c r="P116" s="26">
        <v>0</v>
      </c>
      <c r="Q116" s="26">
        <v>1</v>
      </c>
      <c r="R116" s="27">
        <v>0</v>
      </c>
      <c r="S116" s="9"/>
      <c r="T116" s="26">
        <v>0</v>
      </c>
      <c r="U116" s="9"/>
      <c r="V116" s="9"/>
      <c r="W116" s="26">
        <v>0</v>
      </c>
      <c r="X116" s="9"/>
      <c r="Y116" s="9"/>
      <c r="Z116" s="26">
        <v>0</v>
      </c>
      <c r="AA116" s="9"/>
      <c r="AB116" s="9"/>
      <c r="AC116" s="27">
        <f>+_xlfn.IFS(O116="Acumulado",Q116+T116+W116+Z116,O116="Capacidad",Q116,O116="Flujo",Q116,O116="Reducción",Q116,O116="Stock",Q116)</f>
        <v>1</v>
      </c>
      <c r="AD116" s="9">
        <f t="shared" si="5"/>
        <v>0</v>
      </c>
      <c r="AE116" s="9" t="s">
        <v>350</v>
      </c>
    </row>
    <row r="117" spans="1:31" s="4" customFormat="1" ht="94.5" x14ac:dyDescent="0.25">
      <c r="A117" s="9" t="s">
        <v>28</v>
      </c>
      <c r="B117" s="9" t="s">
        <v>341</v>
      </c>
      <c r="C117" s="9" t="s">
        <v>462</v>
      </c>
      <c r="D117" s="9" t="s">
        <v>417</v>
      </c>
      <c r="E117" s="9" t="s">
        <v>428</v>
      </c>
      <c r="F117" s="9" t="s">
        <v>463</v>
      </c>
      <c r="G117" s="9" t="s">
        <v>464</v>
      </c>
      <c r="H117" s="9" t="s">
        <v>35</v>
      </c>
      <c r="I117" s="9" t="s">
        <v>432</v>
      </c>
      <c r="J117" s="11"/>
      <c r="K117" s="11"/>
      <c r="L117" s="9"/>
      <c r="M117" s="9" t="s">
        <v>465</v>
      </c>
      <c r="N117" s="9" t="s">
        <v>466</v>
      </c>
      <c r="O117" s="9" t="s">
        <v>98</v>
      </c>
      <c r="P117" s="26">
        <v>1</v>
      </c>
      <c r="Q117" s="26">
        <v>1</v>
      </c>
      <c r="R117" s="27">
        <v>0.15659999999999999</v>
      </c>
      <c r="S117" s="9"/>
      <c r="T117" s="26">
        <v>1</v>
      </c>
      <c r="U117" s="9"/>
      <c r="V117" s="9"/>
      <c r="W117" s="26">
        <v>1</v>
      </c>
      <c r="X117" s="9"/>
      <c r="Y117" s="9"/>
      <c r="Z117" s="26">
        <v>1</v>
      </c>
      <c r="AA117" s="9"/>
      <c r="AB117" s="9"/>
      <c r="AC117" s="27">
        <f t="shared" si="4"/>
        <v>1</v>
      </c>
      <c r="AD117" s="27">
        <f t="shared" si="5"/>
        <v>0.15659999999999999</v>
      </c>
      <c r="AE117" s="9" t="s">
        <v>350</v>
      </c>
    </row>
    <row r="118" spans="1:31" ht="189" x14ac:dyDescent="0.25">
      <c r="A118" s="9" t="s">
        <v>28</v>
      </c>
      <c r="B118" s="9" t="s">
        <v>341</v>
      </c>
      <c r="C118" s="9" t="s">
        <v>467</v>
      </c>
      <c r="D118" s="9" t="s">
        <v>417</v>
      </c>
      <c r="E118" s="9" t="s">
        <v>455</v>
      </c>
      <c r="F118" s="9" t="s">
        <v>468</v>
      </c>
      <c r="G118" s="9" t="s">
        <v>469</v>
      </c>
      <c r="H118" s="9" t="s">
        <v>458</v>
      </c>
      <c r="I118" s="9" t="s">
        <v>432</v>
      </c>
      <c r="J118" s="11">
        <v>3641</v>
      </c>
      <c r="K118" s="11">
        <v>208</v>
      </c>
      <c r="L118" s="9" t="s">
        <v>470</v>
      </c>
      <c r="M118" s="9" t="s">
        <v>471</v>
      </c>
      <c r="N118" s="9" t="s">
        <v>472</v>
      </c>
      <c r="O118" s="9" t="s">
        <v>40</v>
      </c>
      <c r="P118" s="9">
        <v>1</v>
      </c>
      <c r="Q118" s="9">
        <v>1</v>
      </c>
      <c r="R118" s="9">
        <v>1</v>
      </c>
      <c r="S118" s="9"/>
      <c r="T118" s="9">
        <v>1</v>
      </c>
      <c r="U118" s="9"/>
      <c r="V118" s="9"/>
      <c r="W118" s="9">
        <v>1</v>
      </c>
      <c r="X118" s="9"/>
      <c r="Y118" s="9"/>
      <c r="Z118" s="9">
        <v>1</v>
      </c>
      <c r="AA118" s="9"/>
      <c r="AB118" s="9"/>
      <c r="AC118" s="9">
        <f t="shared" si="4"/>
        <v>4</v>
      </c>
      <c r="AD118" s="9">
        <f t="shared" si="5"/>
        <v>1</v>
      </c>
      <c r="AE118" s="9" t="s">
        <v>350</v>
      </c>
    </row>
    <row r="119" spans="1:31" ht="189" x14ac:dyDescent="0.25">
      <c r="A119" s="9" t="s">
        <v>28</v>
      </c>
      <c r="B119" s="9" t="s">
        <v>341</v>
      </c>
      <c r="C119" s="9" t="s">
        <v>473</v>
      </c>
      <c r="D119" s="9" t="s">
        <v>417</v>
      </c>
      <c r="E119" s="9" t="s">
        <v>436</v>
      </c>
      <c r="F119" s="9" t="s">
        <v>474</v>
      </c>
      <c r="G119" s="9" t="s">
        <v>475</v>
      </c>
      <c r="H119" s="9" t="s">
        <v>476</v>
      </c>
      <c r="I119" s="9" t="s">
        <v>432</v>
      </c>
      <c r="J119" s="11"/>
      <c r="K119" s="11"/>
      <c r="L119" s="9"/>
      <c r="M119" s="9" t="s">
        <v>477</v>
      </c>
      <c r="N119" s="9" t="s">
        <v>478</v>
      </c>
      <c r="O119" s="9" t="s">
        <v>40</v>
      </c>
      <c r="P119" s="9">
        <v>1</v>
      </c>
      <c r="Q119" s="9">
        <v>1</v>
      </c>
      <c r="R119" s="9">
        <v>1</v>
      </c>
      <c r="S119" s="9"/>
      <c r="T119" s="9">
        <v>1</v>
      </c>
      <c r="U119" s="9"/>
      <c r="V119" s="9"/>
      <c r="W119" s="9">
        <v>1</v>
      </c>
      <c r="X119" s="9"/>
      <c r="Y119" s="9"/>
      <c r="Z119" s="9">
        <v>1</v>
      </c>
      <c r="AA119" s="9"/>
      <c r="AB119" s="9"/>
      <c r="AC119" s="9">
        <f t="shared" si="4"/>
        <v>4</v>
      </c>
      <c r="AD119" s="9">
        <f t="shared" si="5"/>
        <v>1</v>
      </c>
      <c r="AE119" s="9" t="s">
        <v>479</v>
      </c>
    </row>
    <row r="120" spans="1:31" ht="78.75" x14ac:dyDescent="0.25">
      <c r="A120" s="9" t="s">
        <v>28</v>
      </c>
      <c r="B120" s="9" t="s">
        <v>341</v>
      </c>
      <c r="C120" s="9" t="s">
        <v>30</v>
      </c>
      <c r="D120" s="9" t="s">
        <v>480</v>
      </c>
      <c r="E120" s="9" t="s">
        <v>481</v>
      </c>
      <c r="F120" s="9" t="s">
        <v>482</v>
      </c>
      <c r="G120" s="9" t="s">
        <v>483</v>
      </c>
      <c r="H120" s="9" t="s">
        <v>484</v>
      </c>
      <c r="I120" s="9" t="s">
        <v>485</v>
      </c>
      <c r="J120" s="11"/>
      <c r="K120" s="11"/>
      <c r="L120" s="9"/>
      <c r="M120" s="9" t="s">
        <v>486</v>
      </c>
      <c r="N120" s="9" t="s">
        <v>487</v>
      </c>
      <c r="O120" s="9" t="s">
        <v>83</v>
      </c>
      <c r="P120" s="26">
        <v>1</v>
      </c>
      <c r="Q120" s="26">
        <v>1</v>
      </c>
      <c r="R120" s="33">
        <v>0.14499999999999999</v>
      </c>
      <c r="S120" s="9"/>
      <c r="T120" s="26">
        <v>1</v>
      </c>
      <c r="U120" s="9"/>
      <c r="V120" s="9"/>
      <c r="W120" s="26">
        <v>1</v>
      </c>
      <c r="X120" s="9"/>
      <c r="Y120" s="9"/>
      <c r="Z120" s="26">
        <v>1</v>
      </c>
      <c r="AA120" s="9"/>
      <c r="AB120" s="9"/>
      <c r="AC120" s="27">
        <f t="shared" si="4"/>
        <v>1</v>
      </c>
      <c r="AD120" s="35">
        <f t="shared" si="5"/>
        <v>0.14499999999999999</v>
      </c>
      <c r="AE120" s="9" t="s">
        <v>488</v>
      </c>
    </row>
    <row r="121" spans="1:31" ht="31.5" x14ac:dyDescent="0.25">
      <c r="A121" s="41" t="s">
        <v>28</v>
      </c>
      <c r="B121" s="41" t="s">
        <v>341</v>
      </c>
      <c r="C121" s="41" t="s">
        <v>30</v>
      </c>
      <c r="D121" s="41" t="s">
        <v>489</v>
      </c>
      <c r="E121" s="41" t="s">
        <v>410</v>
      </c>
      <c r="F121" s="41" t="s">
        <v>490</v>
      </c>
      <c r="G121" s="41" t="s">
        <v>491</v>
      </c>
      <c r="H121" s="41" t="s">
        <v>492</v>
      </c>
      <c r="I121" s="41" t="s">
        <v>493</v>
      </c>
      <c r="J121" s="42">
        <v>23330</v>
      </c>
      <c r="K121" s="42">
        <v>1440</v>
      </c>
      <c r="L121" s="41" t="s">
        <v>494</v>
      </c>
      <c r="M121" s="9" t="s">
        <v>495</v>
      </c>
      <c r="N121" s="9" t="s">
        <v>496</v>
      </c>
      <c r="O121" s="9" t="s">
        <v>98</v>
      </c>
      <c r="P121" s="26">
        <v>1</v>
      </c>
      <c r="Q121" s="26">
        <v>1</v>
      </c>
      <c r="R121" s="36">
        <v>0.25</v>
      </c>
      <c r="S121" s="9"/>
      <c r="T121" s="26">
        <v>1</v>
      </c>
      <c r="U121" s="9"/>
      <c r="V121" s="9"/>
      <c r="W121" s="26">
        <v>1</v>
      </c>
      <c r="X121" s="9"/>
      <c r="Y121" s="9"/>
      <c r="Z121" s="26">
        <v>1</v>
      </c>
      <c r="AA121" s="9"/>
      <c r="AB121" s="9"/>
      <c r="AC121" s="27">
        <f t="shared" si="4"/>
        <v>1</v>
      </c>
      <c r="AD121" s="27">
        <f t="shared" si="5"/>
        <v>0.25</v>
      </c>
      <c r="AE121" s="41" t="s">
        <v>479</v>
      </c>
    </row>
    <row r="122" spans="1:31" ht="31.5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2"/>
      <c r="K122" s="42"/>
      <c r="L122" s="41"/>
      <c r="M122" s="9" t="s">
        <v>497</v>
      </c>
      <c r="N122" s="9" t="s">
        <v>498</v>
      </c>
      <c r="O122" s="9" t="s">
        <v>40</v>
      </c>
      <c r="P122" s="9">
        <v>12</v>
      </c>
      <c r="Q122" s="9">
        <v>12</v>
      </c>
      <c r="R122" s="9">
        <v>3</v>
      </c>
      <c r="S122" s="9"/>
      <c r="T122" s="9">
        <v>12</v>
      </c>
      <c r="U122" s="9"/>
      <c r="V122" s="9"/>
      <c r="W122" s="9">
        <v>12</v>
      </c>
      <c r="X122" s="9"/>
      <c r="Y122" s="9"/>
      <c r="Z122" s="9">
        <v>12</v>
      </c>
      <c r="AA122" s="9"/>
      <c r="AB122" s="9"/>
      <c r="AC122" s="9">
        <f t="shared" si="4"/>
        <v>48</v>
      </c>
      <c r="AD122" s="9">
        <f t="shared" si="5"/>
        <v>3</v>
      </c>
      <c r="AE122" s="41"/>
    </row>
    <row r="123" spans="1:31" ht="47.25" x14ac:dyDescent="0.25">
      <c r="A123" s="9" t="s">
        <v>28</v>
      </c>
      <c r="B123" s="9" t="s">
        <v>341</v>
      </c>
      <c r="C123" s="9" t="s">
        <v>30</v>
      </c>
      <c r="D123" s="9" t="s">
        <v>489</v>
      </c>
      <c r="E123" s="9" t="s">
        <v>436</v>
      </c>
      <c r="F123" s="9" t="s">
        <v>499</v>
      </c>
      <c r="G123" s="9" t="s">
        <v>500</v>
      </c>
      <c r="H123" s="9" t="s">
        <v>439</v>
      </c>
      <c r="I123" s="9" t="s">
        <v>501</v>
      </c>
      <c r="J123" s="11">
        <v>2412</v>
      </c>
      <c r="K123" s="11">
        <v>48</v>
      </c>
      <c r="L123" s="9" t="s">
        <v>502</v>
      </c>
      <c r="M123" s="9" t="s">
        <v>503</v>
      </c>
      <c r="N123" s="9" t="s">
        <v>504</v>
      </c>
      <c r="O123" s="9" t="s">
        <v>40</v>
      </c>
      <c r="P123" s="9">
        <v>54</v>
      </c>
      <c r="Q123" s="9">
        <v>57</v>
      </c>
      <c r="R123" s="9">
        <v>8</v>
      </c>
      <c r="S123" s="37"/>
      <c r="T123" s="9">
        <v>60</v>
      </c>
      <c r="U123" s="9"/>
      <c r="V123" s="9"/>
      <c r="W123" s="9">
        <v>61</v>
      </c>
      <c r="X123" s="9"/>
      <c r="Y123" s="9"/>
      <c r="Z123" s="9">
        <v>61</v>
      </c>
      <c r="AA123" s="9"/>
      <c r="AB123" s="9"/>
      <c r="AC123" s="9">
        <f t="shared" si="4"/>
        <v>239</v>
      </c>
      <c r="AD123" s="9">
        <f t="shared" si="5"/>
        <v>8</v>
      </c>
      <c r="AE123" s="9" t="s">
        <v>479</v>
      </c>
    </row>
    <row r="124" spans="1:31" ht="33.75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9"/>
      <c r="K124" s="39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</sheetData>
  <autoFilter ref="A7:AE124" xr:uid="{00000000-0009-0000-0000-000000000000}"/>
  <mergeCells count="259">
    <mergeCell ref="G8:G10"/>
    <mergeCell ref="H8:H10"/>
    <mergeCell ref="I8:I10"/>
    <mergeCell ref="J8:J10"/>
    <mergeCell ref="K8:K10"/>
    <mergeCell ref="L8:L10"/>
    <mergeCell ref="A8:A10"/>
    <mergeCell ref="B8:B10"/>
    <mergeCell ref="C8:C10"/>
    <mergeCell ref="D8:D10"/>
    <mergeCell ref="E8:E10"/>
    <mergeCell ref="F8:F10"/>
    <mergeCell ref="AE12:AE13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J17:J18"/>
    <mergeCell ref="K17:K18"/>
    <mergeCell ref="F26:F28"/>
    <mergeCell ref="G26:G28"/>
    <mergeCell ref="H26:H28"/>
    <mergeCell ref="I26:I28"/>
    <mergeCell ref="L17:L18"/>
    <mergeCell ref="AE17:AE18"/>
    <mergeCell ref="A20:A24"/>
    <mergeCell ref="B20:B24"/>
    <mergeCell ref="C20:C24"/>
    <mergeCell ref="D20:D24"/>
    <mergeCell ref="E20:E24"/>
    <mergeCell ref="F20:F24"/>
    <mergeCell ref="AE20:AE24"/>
    <mergeCell ref="G20:G24"/>
    <mergeCell ref="H20:H24"/>
    <mergeCell ref="I20:I24"/>
    <mergeCell ref="J20:J24"/>
    <mergeCell ref="K20:K24"/>
    <mergeCell ref="L20:L24"/>
    <mergeCell ref="H32:H41"/>
    <mergeCell ref="I32:I41"/>
    <mergeCell ref="J26:J28"/>
    <mergeCell ref="K26:K28"/>
    <mergeCell ref="L26:L28"/>
    <mergeCell ref="AE26:AE28"/>
    <mergeCell ref="A29:A31"/>
    <mergeCell ref="B29:B31"/>
    <mergeCell ref="C29:C31"/>
    <mergeCell ref="D29:D31"/>
    <mergeCell ref="E29:E31"/>
    <mergeCell ref="F29:F31"/>
    <mergeCell ref="AE29:AE31"/>
    <mergeCell ref="G29:G31"/>
    <mergeCell ref="H29:H31"/>
    <mergeCell ref="I29:I31"/>
    <mergeCell ref="J29:J31"/>
    <mergeCell ref="K29:K31"/>
    <mergeCell ref="L29:L31"/>
    <mergeCell ref="A26:A28"/>
    <mergeCell ref="B26:B28"/>
    <mergeCell ref="C26:C28"/>
    <mergeCell ref="D26:D28"/>
    <mergeCell ref="E26:E28"/>
    <mergeCell ref="J32:J41"/>
    <mergeCell ref="K32:K41"/>
    <mergeCell ref="L32:L41"/>
    <mergeCell ref="AE32:AE41"/>
    <mergeCell ref="A43:A45"/>
    <mergeCell ref="B43:B45"/>
    <mergeCell ref="C43:C45"/>
    <mergeCell ref="D43:D45"/>
    <mergeCell ref="E43:E45"/>
    <mergeCell ref="F43:F45"/>
    <mergeCell ref="AE43:AE45"/>
    <mergeCell ref="G43:G45"/>
    <mergeCell ref="H43:H45"/>
    <mergeCell ref="I43:I45"/>
    <mergeCell ref="J43:J45"/>
    <mergeCell ref="K43:K45"/>
    <mergeCell ref="L43:L45"/>
    <mergeCell ref="A32:A41"/>
    <mergeCell ref="B32:B41"/>
    <mergeCell ref="C32:C41"/>
    <mergeCell ref="D32:D41"/>
    <mergeCell ref="E32:E41"/>
    <mergeCell ref="F32:F41"/>
    <mergeCell ref="G32:G41"/>
    <mergeCell ref="AE57:AE60"/>
    <mergeCell ref="A64:A73"/>
    <mergeCell ref="B64:B73"/>
    <mergeCell ref="C64:C73"/>
    <mergeCell ref="D64:D73"/>
    <mergeCell ref="E64:E73"/>
    <mergeCell ref="F64:F73"/>
    <mergeCell ref="AE64:AE73"/>
    <mergeCell ref="G64:G73"/>
    <mergeCell ref="H64:H73"/>
    <mergeCell ref="I64:I73"/>
    <mergeCell ref="J64:J73"/>
    <mergeCell ref="K64:K73"/>
    <mergeCell ref="L64:L73"/>
    <mergeCell ref="A57:A60"/>
    <mergeCell ref="B57:B60"/>
    <mergeCell ref="C57:C60"/>
    <mergeCell ref="D57:D60"/>
    <mergeCell ref="E57:E60"/>
    <mergeCell ref="F57:F60"/>
    <mergeCell ref="G57:G60"/>
    <mergeCell ref="H57:H60"/>
    <mergeCell ref="I57:I60"/>
    <mergeCell ref="D74:D79"/>
    <mergeCell ref="E74:E79"/>
    <mergeCell ref="F74:F79"/>
    <mergeCell ref="G74:G79"/>
    <mergeCell ref="H74:H79"/>
    <mergeCell ref="I74:I79"/>
    <mergeCell ref="J57:J60"/>
    <mergeCell ref="K57:K60"/>
    <mergeCell ref="L57:L60"/>
    <mergeCell ref="F86:F88"/>
    <mergeCell ref="G86:G88"/>
    <mergeCell ref="H86:H88"/>
    <mergeCell ref="I86:I88"/>
    <mergeCell ref="J74:J79"/>
    <mergeCell ref="K74:K79"/>
    <mergeCell ref="L74:L79"/>
    <mergeCell ref="AE74:AE79"/>
    <mergeCell ref="A80:A85"/>
    <mergeCell ref="B80:B85"/>
    <mergeCell ref="C80:C85"/>
    <mergeCell ref="D80:D85"/>
    <mergeCell ref="E80:E85"/>
    <mergeCell ref="F80:F85"/>
    <mergeCell ref="AE80:AE85"/>
    <mergeCell ref="G80:G85"/>
    <mergeCell ref="H80:H85"/>
    <mergeCell ref="I80:I85"/>
    <mergeCell ref="J80:J85"/>
    <mergeCell ref="K80:K85"/>
    <mergeCell ref="L80:L85"/>
    <mergeCell ref="A74:A79"/>
    <mergeCell ref="B74:B79"/>
    <mergeCell ref="C74:C79"/>
    <mergeCell ref="H93:H98"/>
    <mergeCell ref="I93:I98"/>
    <mergeCell ref="J86:J88"/>
    <mergeCell ref="K86:K88"/>
    <mergeCell ref="L86:L88"/>
    <mergeCell ref="AE86:AE88"/>
    <mergeCell ref="A90:A92"/>
    <mergeCell ref="B90:B92"/>
    <mergeCell ref="C90:C92"/>
    <mergeCell ref="D90:D92"/>
    <mergeCell ref="E90:E92"/>
    <mergeCell ref="F90:F92"/>
    <mergeCell ref="AE90:AE92"/>
    <mergeCell ref="G90:G92"/>
    <mergeCell ref="H90:H92"/>
    <mergeCell ref="I90:I92"/>
    <mergeCell ref="J90:J92"/>
    <mergeCell ref="K90:K92"/>
    <mergeCell ref="L90:L92"/>
    <mergeCell ref="A86:A88"/>
    <mergeCell ref="B86:B88"/>
    <mergeCell ref="C86:C88"/>
    <mergeCell ref="D86:D88"/>
    <mergeCell ref="E86:E88"/>
    <mergeCell ref="J93:J98"/>
    <mergeCell ref="K93:K98"/>
    <mergeCell ref="L93:L98"/>
    <mergeCell ref="AE93:AE98"/>
    <mergeCell ref="A99:A100"/>
    <mergeCell ref="B99:B100"/>
    <mergeCell ref="C99:C100"/>
    <mergeCell ref="D99:D100"/>
    <mergeCell ref="E99:E100"/>
    <mergeCell ref="F99:F100"/>
    <mergeCell ref="AE99:AE100"/>
    <mergeCell ref="G99:G100"/>
    <mergeCell ref="H99:H100"/>
    <mergeCell ref="I99:I100"/>
    <mergeCell ref="J99:J100"/>
    <mergeCell ref="K99:K100"/>
    <mergeCell ref="L99:L100"/>
    <mergeCell ref="A93:A98"/>
    <mergeCell ref="B93:B98"/>
    <mergeCell ref="C93:C98"/>
    <mergeCell ref="D93:D98"/>
    <mergeCell ref="E93:E98"/>
    <mergeCell ref="F93:F98"/>
    <mergeCell ref="G93:G98"/>
    <mergeCell ref="J104:J107"/>
    <mergeCell ref="K104:K107"/>
    <mergeCell ref="L104:L107"/>
    <mergeCell ref="AE104:AE107"/>
    <mergeCell ref="A110:A111"/>
    <mergeCell ref="B110:B111"/>
    <mergeCell ref="C110:C111"/>
    <mergeCell ref="D110:D111"/>
    <mergeCell ref="E110:E111"/>
    <mergeCell ref="F110:F111"/>
    <mergeCell ref="A104:A107"/>
    <mergeCell ref="B104:B107"/>
    <mergeCell ref="C104:C107"/>
    <mergeCell ref="D104:D107"/>
    <mergeCell ref="E104:E107"/>
    <mergeCell ref="F104:F107"/>
    <mergeCell ref="G104:G107"/>
    <mergeCell ref="H104:H107"/>
    <mergeCell ref="I104:I107"/>
    <mergeCell ref="A121:A122"/>
    <mergeCell ref="B121:B122"/>
    <mergeCell ref="C121:C122"/>
    <mergeCell ref="D121:D122"/>
    <mergeCell ref="E121:E122"/>
    <mergeCell ref="F121:F122"/>
    <mergeCell ref="AE110:AE111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G110:G111"/>
    <mergeCell ref="H110:H111"/>
    <mergeCell ref="I110:I111"/>
    <mergeCell ref="J110:J111"/>
    <mergeCell ref="K110:K111"/>
    <mergeCell ref="L110:L111"/>
    <mergeCell ref="AE121:AE122"/>
    <mergeCell ref="G121:G122"/>
    <mergeCell ref="H121:H122"/>
    <mergeCell ref="I121:I122"/>
    <mergeCell ref="J121:J122"/>
    <mergeCell ref="K121:K122"/>
    <mergeCell ref="L121:L122"/>
    <mergeCell ref="J114:J115"/>
    <mergeCell ref="K114:K115"/>
    <mergeCell ref="L114:L115"/>
    <mergeCell ref="AE114:AE115"/>
  </mergeCells>
  <printOptions horizontalCentered="1" verticalCentered="1"/>
  <pageMargins left="0.39370078740157483" right="0.39370078740157483" top="0.39370078740157483" bottom="0.39370078740157483" header="0.39370078740157483" footer="0.31496062992125984"/>
  <pageSetup paperSize="5" scale="22" fitToHeight="0" orientation="landscape" r:id="rId1"/>
  <rowBreaks count="7" manualBreakCount="7">
    <brk id="19" max="33" man="1"/>
    <brk id="47" max="33" man="1"/>
    <brk id="54" max="33" man="1"/>
    <brk id="73" max="33" man="1"/>
    <brk id="89" max="33" man="1"/>
    <brk id="107" max="33" man="1"/>
    <brk id="117" max="3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'C:\Users\avelandia\OD\ARCHIVOS\MINTIC\2019\PES\[PES 1T-2019.xlsx]Lista Desplegable'!#REF!</xm:f>
          </x14:formula1>
          <xm:sqref>O8:O123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PES - 2T 2019</vt:lpstr>
      <vt:lpstr>'PES - 2T 2019'!Área_de_impresión</vt:lpstr>
      <vt:lpstr>'PES - 2T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Velandia Diaz</dc:creator>
  <cp:lastModifiedBy>Hector Cadena Velasquez</cp:lastModifiedBy>
  <dcterms:created xsi:type="dcterms:W3CDTF">2019-06-12T20:08:31Z</dcterms:created>
  <dcterms:modified xsi:type="dcterms:W3CDTF">2021-08-17T17:03:12Z</dcterms:modified>
</cp:coreProperties>
</file>