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caden\Desktop\AND 2021\PES\2019\"/>
    </mc:Choice>
  </mc:AlternateContent>
  <xr:revisionPtr revIDLastSave="0" documentId="13_ncr:1_{26A91C77-BE0B-41B8-8233-F5106A1EC8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S - 1T 2019" sheetId="3" r:id="rId1"/>
    <sheet name="Lista Desplegable" sheetId="8" state="hidden" r:id="rId2"/>
  </sheets>
  <externalReferences>
    <externalReference r:id="rId3"/>
  </externalReferences>
  <definedNames>
    <definedName name="_xlnm._FilterDatabase" localSheetId="0" hidden="1">'PES - 1T 2019'!$B$7:$AF$122</definedName>
    <definedName name="_xlnm.Print_Area" localSheetId="0">'PES - 1T 2019'!$A$1:$AG$89</definedName>
    <definedName name="in_001" localSheetId="0">#REF!</definedName>
    <definedName name="in_001">#REF!</definedName>
    <definedName name="ini_10" localSheetId="0">#REF!</definedName>
    <definedName name="ini_10">#REF!</definedName>
    <definedName name="ini_11" localSheetId="0">#REF!</definedName>
    <definedName name="ini_11">#REF!</definedName>
    <definedName name="ini_12" localSheetId="0">#REF!</definedName>
    <definedName name="ini_12">#REF!</definedName>
    <definedName name="ini_13" localSheetId="0">#REF!</definedName>
    <definedName name="ini_13">#REF!</definedName>
    <definedName name="ini_14" localSheetId="0">#REF!</definedName>
    <definedName name="ini_14">#REF!</definedName>
    <definedName name="ini_15" localSheetId="0">#REF!</definedName>
    <definedName name="ini_15">#REF!</definedName>
    <definedName name="ini_16" localSheetId="0">#REF!</definedName>
    <definedName name="ini_16">#REF!</definedName>
    <definedName name="ini_17" localSheetId="0">#REF!</definedName>
    <definedName name="ini_17">#REF!</definedName>
    <definedName name="ini_18" localSheetId="0">#REF!</definedName>
    <definedName name="ini_18">#REF!</definedName>
    <definedName name="ini_19" localSheetId="0">#REF!</definedName>
    <definedName name="ini_19">#REF!</definedName>
    <definedName name="ini_2" localSheetId="0">#REF!</definedName>
    <definedName name="ini_2">#REF!</definedName>
    <definedName name="ini_20" localSheetId="0">#REF!</definedName>
    <definedName name="ini_20">#REF!</definedName>
    <definedName name="ini_21" localSheetId="0">#REF!</definedName>
    <definedName name="ini_21">#REF!</definedName>
    <definedName name="ini_22" localSheetId="0">#REF!</definedName>
    <definedName name="ini_22">#REF!</definedName>
    <definedName name="ini_23" localSheetId="0">#REF!</definedName>
    <definedName name="ini_23">#REF!</definedName>
    <definedName name="ini_24" localSheetId="0">#REF!</definedName>
    <definedName name="ini_24">#REF!</definedName>
    <definedName name="ini_25" localSheetId="0">#REF!</definedName>
    <definedName name="ini_25">#REF!</definedName>
    <definedName name="ini_26" localSheetId="0">#REF!</definedName>
    <definedName name="ini_26">#REF!</definedName>
    <definedName name="ini_27" localSheetId="0">#REF!</definedName>
    <definedName name="ini_27">#REF!</definedName>
    <definedName name="ini_28" localSheetId="0">#REF!</definedName>
    <definedName name="ini_28">#REF!</definedName>
    <definedName name="ini_29" localSheetId="0">#REF!</definedName>
    <definedName name="ini_29">#REF!</definedName>
    <definedName name="ini_3" localSheetId="0">#REF!</definedName>
    <definedName name="ini_3">#REF!</definedName>
    <definedName name="ini_30" localSheetId="0">#REF!</definedName>
    <definedName name="ini_30">#REF!</definedName>
    <definedName name="ini_31" localSheetId="0">#REF!</definedName>
    <definedName name="ini_31">#REF!</definedName>
    <definedName name="ini_32" localSheetId="0">#REF!</definedName>
    <definedName name="ini_32">#REF!</definedName>
    <definedName name="ini_33" localSheetId="0">#REF!</definedName>
    <definedName name="ini_33">#REF!</definedName>
    <definedName name="ini_34" localSheetId="0">#REF!</definedName>
    <definedName name="ini_34">#REF!</definedName>
    <definedName name="ini_35" localSheetId="0">#REF!</definedName>
    <definedName name="ini_35">#REF!</definedName>
    <definedName name="ini_36" localSheetId="0">#REF!</definedName>
    <definedName name="ini_36">#REF!</definedName>
    <definedName name="ini_37" localSheetId="0">#REF!</definedName>
    <definedName name="ini_37">#REF!</definedName>
    <definedName name="ini_38" localSheetId="0">#REF!</definedName>
    <definedName name="ini_38">#REF!</definedName>
    <definedName name="ini_39" localSheetId="0">#REF!</definedName>
    <definedName name="ini_39">#REF!</definedName>
    <definedName name="ini_4" localSheetId="0">#REF!</definedName>
    <definedName name="ini_4">#REF!</definedName>
    <definedName name="ini_40" localSheetId="0">#REF!</definedName>
    <definedName name="ini_40">#REF!</definedName>
    <definedName name="ini_41" localSheetId="0">#REF!</definedName>
    <definedName name="ini_41">#REF!</definedName>
    <definedName name="ini_42" localSheetId="0">#REF!</definedName>
    <definedName name="ini_42">#REF!</definedName>
    <definedName name="ini_43" localSheetId="0">#REF!</definedName>
    <definedName name="ini_43">#REF!</definedName>
    <definedName name="ini_44" localSheetId="0">#REF!</definedName>
    <definedName name="ini_44">#REF!</definedName>
    <definedName name="ini_45" localSheetId="0">#REF!</definedName>
    <definedName name="ini_45">#REF!</definedName>
    <definedName name="ini_46" localSheetId="0">#REF!</definedName>
    <definedName name="ini_46">#REF!</definedName>
    <definedName name="ini_47" localSheetId="0">#REF!</definedName>
    <definedName name="ini_47">#REF!</definedName>
    <definedName name="ini_48" localSheetId="0">#REF!</definedName>
    <definedName name="ini_48">#REF!</definedName>
    <definedName name="ini_49" localSheetId="0">#REF!</definedName>
    <definedName name="ini_49">#REF!</definedName>
    <definedName name="ini_5" localSheetId="0">#REF!</definedName>
    <definedName name="ini_5">#REF!</definedName>
    <definedName name="ini_50" localSheetId="0">#REF!</definedName>
    <definedName name="ini_50">#REF!</definedName>
    <definedName name="ini_51" localSheetId="0">#REF!</definedName>
    <definedName name="ini_51">#REF!</definedName>
    <definedName name="ini_52" localSheetId="0">#REF!</definedName>
    <definedName name="ini_52">#REF!</definedName>
    <definedName name="ini_53" localSheetId="0">#REF!</definedName>
    <definedName name="ini_53">#REF!</definedName>
    <definedName name="ini_54" localSheetId="0">#REF!</definedName>
    <definedName name="ini_54">#REF!</definedName>
    <definedName name="ini_55" localSheetId="0">#REF!</definedName>
    <definedName name="ini_55">#REF!</definedName>
    <definedName name="ini_56" localSheetId="0">#REF!</definedName>
    <definedName name="ini_56">#REF!</definedName>
    <definedName name="ini_57" localSheetId="0">#REF!</definedName>
    <definedName name="ini_57">#REF!</definedName>
    <definedName name="ini_58" localSheetId="0">#REF!</definedName>
    <definedName name="ini_58">#REF!</definedName>
    <definedName name="ini_59" localSheetId="0">#REF!</definedName>
    <definedName name="ini_59">#REF!</definedName>
    <definedName name="ini_6" localSheetId="0">#REF!</definedName>
    <definedName name="ini_6">#REF!</definedName>
    <definedName name="ini_60" localSheetId="0">#REF!</definedName>
    <definedName name="ini_60">#REF!</definedName>
    <definedName name="ini_61" localSheetId="0">#REF!</definedName>
    <definedName name="ini_61">#REF!</definedName>
    <definedName name="ini_62" localSheetId="0">#REF!</definedName>
    <definedName name="ini_62">#REF!</definedName>
    <definedName name="ini_63" localSheetId="0">#REF!</definedName>
    <definedName name="ini_63">#REF!</definedName>
    <definedName name="ini_64" localSheetId="0">#REF!</definedName>
    <definedName name="ini_64">#REF!</definedName>
    <definedName name="ini_65" localSheetId="0">#REF!</definedName>
    <definedName name="ini_65">#REF!</definedName>
    <definedName name="ini_66" localSheetId="0">#REF!</definedName>
    <definedName name="ini_66">#REF!</definedName>
    <definedName name="ini_67" localSheetId="0">#REF!</definedName>
    <definedName name="ini_67">#REF!</definedName>
    <definedName name="ini_68" localSheetId="0">#REF!</definedName>
    <definedName name="ini_68">#REF!</definedName>
    <definedName name="ini_69" localSheetId="0">#REF!</definedName>
    <definedName name="ini_69">#REF!</definedName>
    <definedName name="ini_7" localSheetId="0">#REF!</definedName>
    <definedName name="ini_7">#REF!</definedName>
    <definedName name="ini_70" localSheetId="0">#REF!</definedName>
    <definedName name="ini_70">#REF!</definedName>
    <definedName name="ini_71" localSheetId="0">#REF!</definedName>
    <definedName name="ini_71">#REF!</definedName>
    <definedName name="ini_72" localSheetId="0">#REF!</definedName>
    <definedName name="ini_72">#REF!</definedName>
    <definedName name="ini_73" localSheetId="0">#REF!</definedName>
    <definedName name="ini_73">#REF!</definedName>
    <definedName name="ini_74" localSheetId="0">#REF!</definedName>
    <definedName name="ini_74">#REF!</definedName>
    <definedName name="ini_75" localSheetId="0">#REF!</definedName>
    <definedName name="ini_75">#REF!</definedName>
    <definedName name="ini_76" localSheetId="0">#REF!</definedName>
    <definedName name="ini_76">#REF!</definedName>
    <definedName name="ini_77" localSheetId="0">#REF!</definedName>
    <definedName name="ini_77">#REF!</definedName>
    <definedName name="ini_78" localSheetId="0">#REF!</definedName>
    <definedName name="ini_78">#REF!</definedName>
    <definedName name="ini_79" localSheetId="0">#REF!</definedName>
    <definedName name="ini_79">#REF!</definedName>
    <definedName name="ini_8" localSheetId="0">#REF!</definedName>
    <definedName name="ini_8">#REF!</definedName>
    <definedName name="ini_80" localSheetId="0">#REF!</definedName>
    <definedName name="ini_80">#REF!</definedName>
    <definedName name="ini_81" localSheetId="0">#REF!</definedName>
    <definedName name="ini_81">#REF!</definedName>
    <definedName name="ini_82" localSheetId="0">#REF!</definedName>
    <definedName name="ini_82">#REF!</definedName>
    <definedName name="ini_83" localSheetId="0">#REF!</definedName>
    <definedName name="ini_83">#REF!</definedName>
    <definedName name="ini_84" localSheetId="0">#REF!</definedName>
    <definedName name="ini_84">#REF!</definedName>
    <definedName name="ini_85" localSheetId="0">#REF!</definedName>
    <definedName name="ini_85">#REF!</definedName>
    <definedName name="ini_86" localSheetId="0">#REF!</definedName>
    <definedName name="ini_86">#REF!</definedName>
    <definedName name="ini_87" localSheetId="0">#REF!</definedName>
    <definedName name="ini_87">#REF!</definedName>
    <definedName name="ini_88" localSheetId="0">#REF!</definedName>
    <definedName name="ini_88">#REF!</definedName>
    <definedName name="ini_89" localSheetId="0">#REF!</definedName>
    <definedName name="ini_89">#REF!</definedName>
    <definedName name="ini_9" localSheetId="0">#REF!</definedName>
    <definedName name="ini_9">#REF!</definedName>
    <definedName name="ini_90" localSheetId="0">#REF!</definedName>
    <definedName name="ini_90">#REF!</definedName>
    <definedName name="ini_91" localSheetId="0">#REF!</definedName>
    <definedName name="ini_91">#REF!</definedName>
    <definedName name="ini_92" localSheetId="0">#REF!</definedName>
    <definedName name="ini_92">#REF!</definedName>
    <definedName name="ini_93" localSheetId="0">#REF!</definedName>
    <definedName name="ini_93">#REF!</definedName>
    <definedName name="inter" localSheetId="0">#REF!</definedName>
    <definedName name="inter">#REF!</definedName>
    <definedName name="MATRIZ" localSheetId="0">#REF!</definedName>
    <definedName name="MATRIZ">#REF!</definedName>
    <definedName name="oficina" localSheetId="0">#REF!</definedName>
    <definedName name="oficina">#REF!</definedName>
    <definedName name="prensa" localSheetId="0">#REF!</definedName>
    <definedName name="prensa">#REF!</definedName>
    <definedName name="qwer" localSheetId="0">#REF!</definedName>
    <definedName name="qwer">#REF!</definedName>
    <definedName name="tipos">[1]Hoja1!$D$7:$D$9</definedName>
    <definedName name="_xlnm.Print_Titles" localSheetId="0">'PES - 1T 2019'!$1:$7</definedName>
    <definedName name="xxxxxxx" localSheetId="0">#REF!</definedName>
    <definedName name="xx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8" i="3" l="1"/>
  <c r="AD19" i="3" l="1"/>
  <c r="AD110" i="3" l="1"/>
  <c r="AE110" i="3"/>
  <c r="AE114" i="3"/>
  <c r="AD114" i="3"/>
  <c r="AE100" i="3"/>
  <c r="AD100" i="3"/>
  <c r="AD106" i="3"/>
  <c r="AD105" i="3"/>
  <c r="AE104" i="3"/>
  <c r="AD104" i="3"/>
  <c r="AE106" i="3"/>
  <c r="AE105" i="3"/>
  <c r="AE98" i="3"/>
  <c r="AD98" i="3"/>
  <c r="AE97" i="3"/>
  <c r="AD97" i="3"/>
  <c r="AE96" i="3"/>
  <c r="AD96" i="3"/>
  <c r="AE95" i="3"/>
  <c r="AD95" i="3"/>
  <c r="AE94" i="3"/>
  <c r="AD94" i="3"/>
  <c r="AE115" i="3"/>
  <c r="AD115" i="3"/>
  <c r="AD121" i="3"/>
  <c r="AE121" i="3"/>
  <c r="AE88" i="3" l="1"/>
  <c r="AD88" i="3"/>
  <c r="AE87" i="3"/>
  <c r="AD87" i="3"/>
  <c r="AE85" i="3"/>
  <c r="AD85" i="3"/>
  <c r="AE84" i="3"/>
  <c r="AD84" i="3"/>
  <c r="AE83" i="3"/>
  <c r="AD83" i="3"/>
  <c r="AE82" i="3"/>
  <c r="AD82" i="3"/>
  <c r="AE81" i="3"/>
  <c r="AD81" i="3"/>
  <c r="AE79" i="3"/>
  <c r="AD79" i="3"/>
  <c r="AE78" i="3"/>
  <c r="AD78" i="3"/>
  <c r="AE77" i="3"/>
  <c r="AD77" i="3"/>
  <c r="AE76" i="3"/>
  <c r="AD76" i="3"/>
  <c r="AE75" i="3"/>
  <c r="AD75" i="3"/>
  <c r="AD92" i="3"/>
  <c r="AE92" i="3"/>
  <c r="AD91" i="3"/>
  <c r="AE91" i="3"/>
  <c r="AE73" i="3"/>
  <c r="AD73" i="3"/>
  <c r="AE72" i="3"/>
  <c r="AD72" i="3"/>
  <c r="AE70" i="3"/>
  <c r="AD70" i="3"/>
  <c r="AE69" i="3"/>
  <c r="AD69" i="3"/>
  <c r="AE67" i="3"/>
  <c r="AD67" i="3"/>
  <c r="AE71" i="3"/>
  <c r="AE68" i="3"/>
  <c r="AD71" i="3"/>
  <c r="AD68" i="3"/>
  <c r="AD66" i="3"/>
  <c r="AE66" i="3"/>
  <c r="AD65" i="3"/>
  <c r="AE65" i="3"/>
  <c r="AE57" i="3"/>
  <c r="AD57" i="3"/>
  <c r="AD58" i="3"/>
  <c r="AE60" i="3"/>
  <c r="AE59" i="3"/>
  <c r="AD60" i="3"/>
  <c r="AD59" i="3"/>
  <c r="AD50" i="3" l="1"/>
  <c r="AE50" i="3"/>
  <c r="AE48" i="3"/>
  <c r="AD48" i="3"/>
  <c r="AE47" i="3"/>
  <c r="AD47" i="3"/>
  <c r="AD46" i="3"/>
  <c r="AE46" i="3"/>
  <c r="AD45" i="3"/>
  <c r="AE45" i="3"/>
  <c r="AD35" i="3"/>
  <c r="AE35" i="3"/>
  <c r="AD36" i="3"/>
  <c r="AE36" i="3"/>
  <c r="AD37" i="3"/>
  <c r="AE37" i="3"/>
  <c r="AD38" i="3"/>
  <c r="AE38" i="3"/>
  <c r="AD39" i="3"/>
  <c r="AE39" i="3"/>
  <c r="AD40" i="3"/>
  <c r="AE40" i="3"/>
  <c r="AD41" i="3"/>
  <c r="AE41" i="3"/>
  <c r="AD42" i="3"/>
  <c r="AE42" i="3"/>
  <c r="AD43" i="3"/>
  <c r="AE43" i="3"/>
  <c r="AD44" i="3"/>
  <c r="AE44" i="3"/>
  <c r="AD49" i="3"/>
  <c r="AE49" i="3"/>
  <c r="AD51" i="3"/>
  <c r="AE51" i="3"/>
  <c r="AD52" i="3"/>
  <c r="AE52" i="3"/>
  <c r="AD53" i="3"/>
  <c r="AE53" i="3"/>
  <c r="AD54" i="3"/>
  <c r="AE54" i="3"/>
  <c r="AD55" i="3"/>
  <c r="AE55" i="3"/>
  <c r="AD56" i="3"/>
  <c r="AE56" i="3"/>
  <c r="AE58" i="3"/>
  <c r="AD61" i="3"/>
  <c r="AE61" i="3"/>
  <c r="AD62" i="3"/>
  <c r="AE62" i="3"/>
  <c r="AD63" i="3"/>
  <c r="AE63" i="3"/>
  <c r="AD64" i="3"/>
  <c r="AE64" i="3"/>
  <c r="AD74" i="3"/>
  <c r="AE74" i="3"/>
  <c r="AD80" i="3"/>
  <c r="AE80" i="3"/>
  <c r="AD86" i="3"/>
  <c r="AE86" i="3"/>
  <c r="AD90" i="3"/>
  <c r="AE90" i="3"/>
  <c r="AD93" i="3"/>
  <c r="AE93" i="3"/>
  <c r="AD99" i="3"/>
  <c r="AE99" i="3"/>
  <c r="AD101" i="3"/>
  <c r="AE101" i="3"/>
  <c r="AD102" i="3"/>
  <c r="AE102" i="3"/>
  <c r="AD103" i="3"/>
  <c r="AE103" i="3"/>
  <c r="AD107" i="3"/>
  <c r="AE107" i="3"/>
  <c r="AD108" i="3"/>
  <c r="AE108" i="3"/>
  <c r="AD109" i="3"/>
  <c r="AE109" i="3"/>
  <c r="AD111" i="3"/>
  <c r="AE111" i="3"/>
  <c r="AD112" i="3"/>
  <c r="AE112" i="3"/>
  <c r="AD113" i="3"/>
  <c r="AE113" i="3"/>
  <c r="AD116" i="3"/>
  <c r="AE116" i="3"/>
  <c r="AD117" i="3"/>
  <c r="AE117" i="3"/>
  <c r="AD118" i="3"/>
  <c r="AE118" i="3"/>
  <c r="AD119" i="3"/>
  <c r="AE119" i="3"/>
  <c r="AD120" i="3"/>
  <c r="AE120" i="3"/>
  <c r="AD122" i="3"/>
  <c r="AE122" i="3"/>
  <c r="AE34" i="3" l="1"/>
  <c r="AD34" i="3"/>
  <c r="AE33" i="3"/>
  <c r="AD33" i="3"/>
  <c r="AE32" i="3"/>
  <c r="AD32" i="3"/>
  <c r="AE31" i="3"/>
  <c r="AD31" i="3"/>
  <c r="AE30" i="3"/>
  <c r="AD30" i="3"/>
  <c r="AE29" i="3"/>
  <c r="AD29" i="3"/>
  <c r="AE28" i="3"/>
  <c r="AD28" i="3"/>
  <c r="AE27" i="3"/>
  <c r="AD27" i="3"/>
  <c r="AE26" i="3"/>
  <c r="AD26" i="3"/>
  <c r="AE21" i="3"/>
  <c r="AD24" i="3"/>
  <c r="AD22" i="3"/>
  <c r="AE25" i="3"/>
  <c r="AD25" i="3"/>
  <c r="AE24" i="3"/>
  <c r="AE23" i="3"/>
  <c r="AD23" i="3"/>
  <c r="AE22" i="3"/>
  <c r="AD21" i="3"/>
  <c r="AE20" i="3"/>
  <c r="AD20" i="3"/>
  <c r="AE19" i="3"/>
  <c r="AE18" i="3"/>
  <c r="AE17" i="3"/>
  <c r="AD17" i="3"/>
  <c r="AE16" i="3"/>
  <c r="AD16" i="3"/>
  <c r="AE15" i="3"/>
  <c r="AD15" i="3"/>
  <c r="AE14" i="3"/>
  <c r="AD14" i="3"/>
  <c r="AE13" i="3"/>
  <c r="AD13" i="3"/>
  <c r="AE12" i="3"/>
  <c r="AD12" i="3"/>
  <c r="AE11" i="3"/>
  <c r="AD11" i="3"/>
  <c r="AD10" i="3"/>
  <c r="AD9" i="3"/>
  <c r="AD8" i="3"/>
  <c r="AE10" i="3"/>
  <c r="AE9" i="3"/>
  <c r="AE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AGENCIA NACIONAL </author>
  </authors>
  <commentList>
    <comment ref="N89" authorId="0" shapeId="0" xr:uid="{4E867429-7882-410C-BFA5-AA502F264ABA}">
      <text>
        <r>
          <rPr>
            <b/>
            <sz val="9"/>
            <color indexed="81"/>
            <rFont val="Tahoma"/>
            <family val="2"/>
          </rPr>
          <t>AGENCIA NACIONAL :</t>
        </r>
        <r>
          <rPr>
            <sz val="9"/>
            <color indexed="81"/>
            <rFont val="Tahoma"/>
            <family val="2"/>
          </rPr>
          <t xml:space="preserve">
Producto e indicador asociado a la "Gestión de soluciones a problemáticas del sector púbico a través de proyectos de ciencia, tecnología e innovación aplicada</t>
        </r>
      </text>
    </comment>
    <comment ref="AE89" authorId="0" shapeId="0" xr:uid="{321882A0-03B8-459D-B391-650312050D2F}">
      <text>
        <r>
          <rPr>
            <b/>
            <sz val="9"/>
            <color indexed="81"/>
            <rFont val="Tahoma"/>
            <family val="2"/>
          </rPr>
          <t>AGENCIA NACIONAL</t>
        </r>
        <r>
          <rPr>
            <sz val="9"/>
            <color indexed="81"/>
            <rFont val="Tahoma"/>
            <family val="2"/>
          </rPr>
          <t xml:space="preserve">
El dato de Avance Cuatrienio se genera de la sumatoria del avance del 1er trimestre más la linea base</t>
        </r>
      </text>
    </comment>
  </commentList>
</comments>
</file>

<file path=xl/sharedStrings.xml><?xml version="1.0" encoding="utf-8"?>
<sst xmlns="http://schemas.openxmlformats.org/spreadsheetml/2006/main" count="962" uniqueCount="511">
  <si>
    <t>Iniciativa</t>
  </si>
  <si>
    <t>Objetivo Iniciativa</t>
  </si>
  <si>
    <t>Dependencia Responsable</t>
  </si>
  <si>
    <t>6 ES RTVC - RADIO Y TELEVISIÓN DE COLOMBIA</t>
  </si>
  <si>
    <t>6 ES ANE - AGENCIA NACIONAL DEL ESPECTRO</t>
  </si>
  <si>
    <t>6 ES CPE - COMPUTADORES PARA EDUCAR</t>
  </si>
  <si>
    <t>1.2 Oficina de Tecnologías de la Información</t>
  </si>
  <si>
    <t>1.1 Oficina Asesora de Planeación y Estudios Sectoriales</t>
  </si>
  <si>
    <t>4.2 Subdirección Financiera</t>
  </si>
  <si>
    <t>1.4 Oficina Internacional</t>
  </si>
  <si>
    <t>1.3 Oficina Asesora Jurídica</t>
  </si>
  <si>
    <t>1.5 Oficina Asesora de Prensa</t>
  </si>
  <si>
    <t>4.3 Subdirección Administrativa y de Gestión Humana</t>
  </si>
  <si>
    <t>3.4 Dirección de Desarrollo de la Industria de Tecnologías de la Información</t>
  </si>
  <si>
    <t>3.2 Dirección de Gobierno Digital</t>
  </si>
  <si>
    <t>3.3 Dirección de Transformación Digital</t>
  </si>
  <si>
    <t>2. DESPACHO DEL VICEMINISTRO DE CONECTIVIDAD Y DIGITALIZACIÓN</t>
  </si>
  <si>
    <t>3.1 Dirección de Apropiación de Tecnologías de la Información y las Comunicación</t>
  </si>
  <si>
    <t>2.3 Dirección de Infraestructura</t>
  </si>
  <si>
    <t>2.1 Dirección de Industria de Comunicaciones</t>
  </si>
  <si>
    <t>6 ES ANTV - AUTORIDAD NACIONAL DE TELEVISIÓN</t>
  </si>
  <si>
    <t>2.2 Dirección de Vigilancia y Control</t>
  </si>
  <si>
    <t>4.1 Oficina para la Gestión de Ingresos del Fondo</t>
  </si>
  <si>
    <t>1.6 Oficina de Control Interno</t>
  </si>
  <si>
    <t>2.4 Dirección de Promoción de Tecnologías de la Información y las Comunicaciones</t>
  </si>
  <si>
    <t>14. Gestión del conocimiento y la innovación.</t>
  </si>
  <si>
    <t>1. DESPACHO MINISTRO</t>
  </si>
  <si>
    <t>1.1: Entorno TIC para el Desarrollo Digital</t>
  </si>
  <si>
    <t>Fortalecer el proceso de vigilancia y control a los vigilados.</t>
  </si>
  <si>
    <t>01. Planeación Institucional.</t>
  </si>
  <si>
    <t>Actualizar la noRmatividad del sector TIC acorde con las mejores prácticas internacionales.</t>
  </si>
  <si>
    <t>Disminuir la brecha digital a través de la cobertura a acentros poblados y la conectividad de los usuarios</t>
  </si>
  <si>
    <t>Apoyar la modernización del sector apoyado en uso de las TIC y la diversificación de servicios</t>
  </si>
  <si>
    <t>Fortalecer el contenido emitido y la conservación de los archivos de la radio pública</t>
  </si>
  <si>
    <t>Fortalecer la radio pública, a través de nuevo despliegue de infraestructura.</t>
  </si>
  <si>
    <t>Fortalecer a las entidades del Sistema Nacional de Gestión del Riesgo de Desastres en sus sistemas de comunicaciones</t>
  </si>
  <si>
    <t>Implementar contenidos multiplataforma que fortalezcan la TV pública a través del conocimiento del entorno y análisis de las audiencias</t>
  </si>
  <si>
    <t>Desarrollar estrategias que fortalezcan al Operador Postal como prestador de servicios que aporten al desarrollo del sector.</t>
  </si>
  <si>
    <t>Aumentar la capacidad en la prestación del servicio público de televisión</t>
  </si>
  <si>
    <t>Desarrollar estrategias de apropiación y consumo de contenidos de televisión pública</t>
  </si>
  <si>
    <t>Incrementar la dotación de terminales de cómputo, capacitación de docentes y recueración de equipos obsoletos en las sedes educativas oficiales a nivel nacional</t>
  </si>
  <si>
    <t>Revisar las disposiciones incluidas en el Régimen de Protección de los derechos de los usuarios asociadas a la portabilidad numérica móvil y a la compensación por fallas en el servicio de voz móvil.</t>
  </si>
  <si>
    <t>Desarrollar e implementar un marco analítico formal para caracterizar la competencia en los mercados relevantes postales en Colombia.</t>
  </si>
  <si>
    <t>1.2: Inclusión Social Digital</t>
  </si>
  <si>
    <t>Identificar alternativas que permitan establecer una estrategia de transicion del proyecto.</t>
  </si>
  <si>
    <t>Fortalecer la capacidad institucional regional que aporte al cierre de la brecha digital regional</t>
  </si>
  <si>
    <t>Mejorar el posicionamiento, uso y apropiación del servicio público de televisión</t>
  </si>
  <si>
    <t>Garantizar la culminación del despliegue de la red de alta velocidad y la oferta de conectividad asociada, conforme lo previsto en el Documento CONPES 3769 de 2013.</t>
  </si>
  <si>
    <t>Garantizar las condiciones para la universalización del acceso a Internet en Zonas rurales</t>
  </si>
  <si>
    <t>Contribuir al cierre de la brecha digital mediante el despliegue de accesos de última milla en condiciones asequibles</t>
  </si>
  <si>
    <t>Mejorar la audiencia digital de los diversos servicios del sistema de medios públicos a través de información para análisis, infraestructura de calidad, y servicios tecnológicos flexibles</t>
  </si>
  <si>
    <t>Soportar la plataforma tecnológica para llegar al mayor número de personas con contenidos de la mejor calidad a través de diversas pantallas.</t>
  </si>
  <si>
    <t>1.3: Ciudadanos y Hogares Empoderados del Entorno Digital</t>
  </si>
  <si>
    <t>Promover el uso y apropiación de las TIC en los ciudadanos, hogares, buscando que se haga de forma segura y responsable en el País.</t>
  </si>
  <si>
    <t>Aumentar la producción y difusión de contenidos digitales y/o convergentes en la televisión y la radio pública nacional.</t>
  </si>
  <si>
    <t>Garantizar el acceso ciudadano a los contenidos históricos soportados en los archivos audiovisuales y sonoros del país.</t>
  </si>
  <si>
    <t>1.4: Transformación Digital Sectorial y Territorial</t>
  </si>
  <si>
    <t>Obtener un Estado proactivo y confiable, que entrega sus servicios de forma integrada para el mejoramiento permanente de la calidad de vida de las personas</t>
  </si>
  <si>
    <t>Aumentar el grado de adopción de tecnologías en las empresas colombianas</t>
  </si>
  <si>
    <t>Incrementar la participación en el Producto Interno Bruto de las Industrias Digitales</t>
  </si>
  <si>
    <t>Incrementar el número de personas con conocimientos y con empleabilidad en Tecnologías de la Información</t>
  </si>
  <si>
    <t>6 ES AND - Agencia Nacional Digital</t>
  </si>
  <si>
    <t>2.1: Cultura</t>
  </si>
  <si>
    <t>Mantener servidores competentes, comprometidos y con altos niveles de productividad y satisfacción que contribuyan al mejoramiento de la calidad de vida de los colombianos teniendo en cuenta el entorno digital.</t>
  </si>
  <si>
    <t>2.2: Arquitectura Institucional</t>
  </si>
  <si>
    <t>Facilitar la disponibilidad, uso y aprovechamiento de la informacion  del sector TIC</t>
  </si>
  <si>
    <t>02. Gestión presupuestal y eficiencia del gasto público.</t>
  </si>
  <si>
    <t>Fortalecer la gestión integral de los documentos y servicios de archivos de la Entidad en sus diferentes fases que garanticen una gestión eficaz y adecuada en cualquier soporte en que se genere (papel o electrónico)</t>
  </si>
  <si>
    <t>05. Transparencia, acceso a la información pública y lucha contra la corrupción.</t>
  </si>
  <si>
    <t>Construir Lineamientos estrategicos e información de monitoreo y seguimiento , que permita el diseño y desarrollo de las iniciativas, planes y programas del Plan "el futuro Digital es de todos"</t>
  </si>
  <si>
    <t>Garantizar que las dependencias puedan ejecutar sus planes, programas y proyectos mediante la gestión del proceso contractual</t>
  </si>
  <si>
    <t>4. SECRETARIA GENERAL</t>
  </si>
  <si>
    <t>Fortalecer la apropiación en el uso y manejo de los bienes</t>
  </si>
  <si>
    <t>06. Fortalecimiento organizacional y simplificación de procesos.</t>
  </si>
  <si>
    <t>2.3: Relación con los Grupos de Interés</t>
  </si>
  <si>
    <t>Incentivar la cooperación internacional en apoyo a las iniciativas del Plan Estratégico, posicionando al Ministerio como líder regional en materia TIC.</t>
  </si>
  <si>
    <t>Atender espacios de diálogo, participación y socialización que promuevan una asertiva interlocución sectorial entre el Estado y distintas organizaciones, movimientos sociales y grupos étnicos en Colombia.</t>
  </si>
  <si>
    <t>Diseñar e implemetar la estrategia de comunicaciones que permitirá a la entidad informar e interactuar sobre los planes, programas, proyectos, y servicios a la ciudadanía.</t>
  </si>
  <si>
    <t>Implementar las directrices de la NTC 6047 en cuanto a la señalización y realizar el cambio de ventanería (norma de seguridad NTC 1587/2011) del edificio Murillo Toro,</t>
  </si>
  <si>
    <t>07. Servicio al ciudadano.</t>
  </si>
  <si>
    <t>Incluir de forma activa a los grupos de interés del Ministerio en los diferentes etapas de la gestión pública y niveles de participación a través de la promoción activa de la participación ciudadana y el control social</t>
  </si>
  <si>
    <t>Fortalecer el relacionamiento con los ciudadanos y grupos de interés, generando confianza, mejorando los niveles de satisfacción y fomentando una cultura de servicio e inclusión en los servidores públicos de la Entidad.</t>
  </si>
  <si>
    <t>Fortalecer los mecanismos de lucha contra la corrupción a través de la divulgación activa de la información pública sin que medie solicitud alguna, respondiendo de buena fe, de manera adecuada, veraz, oportuna en lenguaje claro y gratuita a las solicitudes de acceso a la información pública</t>
  </si>
  <si>
    <t>2.4: Seguimiento Análisis y Mejora</t>
  </si>
  <si>
    <t>Efectuar seguimiento continuo a las metas e indicadores estratégicos de la entidad así como a los riesgos institucionales cuya materialización tenga un mayor impacto para la misma.</t>
  </si>
  <si>
    <t>15. Control Interno.</t>
  </si>
  <si>
    <t>2.5: Liderazgo, Innovación y Gestión del Conocimiento</t>
  </si>
  <si>
    <t>Establecer lineamientos y estrategias para transformar continuamente la gestión institucional.</t>
  </si>
  <si>
    <t>Desarrollar proyectos que permitan la generación de estadísticas y el desarrollo de estudios del sector TIC</t>
  </si>
  <si>
    <t>Piezas movilizadas de E-commerce</t>
  </si>
  <si>
    <t>Docentes formados en uso pedagógico de tecnologías de la información y las comunicaciones</t>
  </si>
  <si>
    <t>Eventos de socialización de experiencias exitosas en el uso práctico de las tecnologías de la información en la educación</t>
  </si>
  <si>
    <t>Relación de estudiantes por terminal de cómputo</t>
  </si>
  <si>
    <t>Terminales de cómputo con contenidos digitales entregadas a sedes educativas</t>
  </si>
  <si>
    <t>Terminales de cómputo con contenidos digitales entregadas a sedes educativas para uso de docentes</t>
  </si>
  <si>
    <t>Equipos obsoletos retomados</t>
  </si>
  <si>
    <t>Personas de la comunidad capacitadas en la correcta disposición de residuos de aparatos eléctricos y electrónicos</t>
  </si>
  <si>
    <t>Evaluación de Zonas WiFI</t>
  </si>
  <si>
    <t>Fortalecimiento de capacidades regionales en desarrollo de política pública TIC orientada hacia el cierre de brecha digital regional</t>
  </si>
  <si>
    <t>Documentos de seguimiento al sector TV elaborados</t>
  </si>
  <si>
    <t>Estudio sobre la penetración de las redes móviles actualmente desplegadas en Colombia</t>
  </si>
  <si>
    <t>Contenidos convergentes producidos y coproducidos</t>
  </si>
  <si>
    <t>Porcentaje de entidades del orden nacional que implementan elementos de la Política de Gobierno Digital</t>
  </si>
  <si>
    <t>Porcentaje de entidades del orden nacional y territorial que identifican y valoran los riesgos de seguridad digital</t>
  </si>
  <si>
    <t>Plan de Previsión de personal</t>
  </si>
  <si>
    <t>Certificaciones para bono pensional y pensiones</t>
  </si>
  <si>
    <t>Cuentas por cobrar de cuotas partes pensionales gestionadas</t>
  </si>
  <si>
    <t>Objetivo de Desarrollo Sostenible relacionado</t>
  </si>
  <si>
    <t>Diseñar y formular propuestas, planes y programas para la administración del espectro mediante la planeación y asesoría técnica, contribuyendo con la disponibilidad de dicho recurso para los servicios de radiocomunicaciones.</t>
  </si>
  <si>
    <t>Propender por el uso legal y libre de interferencias del espectro radioeléctrico y favorecer el despliegue de infraestructura en telecomunicaciones y mantener informada a la ciudadanía sobre los niveles de campos electromagnéticos.</t>
  </si>
  <si>
    <t>Hacer de las TIC un habilitador para las personas con discapacidad con el fin de que normalicen sus actividades y accedan facilmente a la información, la comunicación y el conocimiento para la productividad y el aprendizaje.</t>
  </si>
  <si>
    <t>Gestionar el conocimiento e innovación sobre el espectro radioeléctrico</t>
  </si>
  <si>
    <t>Implementar las actividades requeridas para la puesta en operación del Modelo de Servicios Ciudadanos Digitales así como Posicionar a la AND como Centro de Investigación y Desarrollo Aplicado para el sector público</t>
  </si>
  <si>
    <t>Fortalecer la gestión institucional, el clima y cultura organizacional, las comunicaciones e implementar dentro del marco de la gestión de TIC y la innovación diferentes iniciativas para fortalecer relacionamiento colaborativo con el ciudadano.</t>
  </si>
  <si>
    <t>11. Gobierno Digital. 
12. Seguridad Digital.</t>
  </si>
  <si>
    <t>Apoyar a las directivas para que puedan de forma permanente contar con la información de ingresos del Ministerio y FONTIC, velando por que se cumpla lo planeado.</t>
  </si>
  <si>
    <t>Apoyar a las directivas para que puedan de forma permanente contar con la información de ingresos del FONTIC, velando por que se cumpla lo planeado.</t>
  </si>
  <si>
    <t>01. Planeación Institucional. 
06. Fortalecimiento organizacional y simplificación de procesos, 
02. Gestión presupuestal y eficiencia del gasto público.</t>
  </si>
  <si>
    <t>01. Planeación Institucional, 08. Participación ciudadana en la gestión pública.</t>
  </si>
  <si>
    <t>Acompañar al Ministerio/Fondo en materia Jurica frente a los desafios que se presenten en el marco normativo</t>
  </si>
  <si>
    <t>13. Defensa jurídica.
17. Mejora Normativa.</t>
  </si>
  <si>
    <t>08. Participación ciudadana en la gestión pública, 05. Transparencia, acceso a la información pública y lucha contra la corrupción.</t>
  </si>
  <si>
    <t>06. Fortalecimiento organizacional y simplificación de procesos. 
16. Seguimiento y evaluación del desempeño institucional. 
14. Gestión del conocimiento y la innovación.</t>
  </si>
  <si>
    <t>Eje</t>
  </si>
  <si>
    <t>Estrategia</t>
  </si>
  <si>
    <t>Aumentar la eficiencia institucional del sector TIC</t>
  </si>
  <si>
    <t>Focalizar las inversiones para el cierre efectivo de la brecha digital y vincular al sector</t>
  </si>
  <si>
    <t>Garantizar la TV y radio pública</t>
  </si>
  <si>
    <t>Programa de conectividad social sostenible</t>
  </si>
  <si>
    <t>Gestión Integral del Espectro Radioeléctrico</t>
  </si>
  <si>
    <t>Programa de despliegue de la red de última milla en los municipios del país</t>
  </si>
  <si>
    <t>Acceso universal sostenible</t>
  </si>
  <si>
    <t>Fortalecimiento de capacidades regionales</t>
  </si>
  <si>
    <t>Provisión de herramientas y apropiación de TIC para personas con discapacidad</t>
  </si>
  <si>
    <t>Implementación del proyecto nacional conectividad de alta velocidad</t>
  </si>
  <si>
    <t>Ejecución de proyectos de acceso comunitario a Internet</t>
  </si>
  <si>
    <t>Incentivos a la oferta y demanda de accesos a Internet</t>
  </si>
  <si>
    <t>Uso seguro y responsable de TIC</t>
  </si>
  <si>
    <t>Apropiación TIC en hogares</t>
  </si>
  <si>
    <t>Medición y divulgación de los beneficios de utilizar bienes y servicios digitales</t>
  </si>
  <si>
    <t>Estándares y masificación de Gobierno Digital (SECTOR PÚBLICO)</t>
  </si>
  <si>
    <t>Transformación Digital Industrias</t>
  </si>
  <si>
    <t>Eliminación de barreras que impidan el desarrollo de negocios digitales (INDUSTRIAS)</t>
  </si>
  <si>
    <t>Estándares y masificación de Gobernanza de la transformación digital (SECTOR PÚBLICO)</t>
  </si>
  <si>
    <t>Talento Humano</t>
  </si>
  <si>
    <t>Gobierno Digital y Seguridad Digital</t>
  </si>
  <si>
    <t>Gestión Presupuestal y Eficiencia del Gasto Público</t>
  </si>
  <si>
    <t>Gestión Documental</t>
  </si>
  <si>
    <t>Fortalecimiento Organizacional, simplicación de procesos</t>
  </si>
  <si>
    <t>Cooperación Internacional</t>
  </si>
  <si>
    <t>Participación ciudadana</t>
  </si>
  <si>
    <t>Transparencia, Acceso a la Información Pública y Lucha contra la corrupcción</t>
  </si>
  <si>
    <t>Defensa Jurídica</t>
  </si>
  <si>
    <t>Servicio al ciudadano</t>
  </si>
  <si>
    <t>Control Interno</t>
  </si>
  <si>
    <t>Planes de acción concertados con grupos étnicos</t>
  </si>
  <si>
    <t>Bases PND</t>
  </si>
  <si>
    <t>Líneas de Acción PND</t>
  </si>
  <si>
    <t>Pacto por la transformación digital de Colombia</t>
  </si>
  <si>
    <t>Colombia se conecta: masificación de la banda ancha e inclusión de todos los colombianos.</t>
  </si>
  <si>
    <t>No relacionado</t>
  </si>
  <si>
    <t>9.c. Aumentar de forma significativa el acceso a la tecnología de la información y las comunicaciones y esforzarse por facilitar el acceso universal y asequible a Internet en los países menos adelantados a más tardar en 2020 (Mintic-Líder)</t>
  </si>
  <si>
    <t>Hacia una sociedad digital e industria 4.0: Por una relación más eficiente, efectiva y transparente entre mercados, ciudadanos y Estado.</t>
  </si>
  <si>
    <t>6. ES SPN Servicios Postales Nacionales</t>
  </si>
  <si>
    <t xml:space="preserve">4.a. Construir y adecuar instalaciones escolares que respondan a las necesidades de los niños y las personas discapacitadas y tengan en cuenta las cuestiones de género, y que ofrezcan entornos de aprendizaje seguros, no violentos, inclusivos y eficaces para todos.
13.2. Incorporar medidas relativas al cambio climático en las políticas, estrategias y planes nacionales.
</t>
  </si>
  <si>
    <t>9.c. Aumentar de forma significativa el acceso a la tecnología de la información y las comunicaciones y esforzarse por facilitar el acceso universal y asequible a Internet en los países menos adelantados a más tardar en 2020</t>
  </si>
  <si>
    <t>6 ES CRC - Comisión de Regulación de Comunicaciones</t>
  </si>
  <si>
    <t>9.c. Aumentar significativamente el acceso a la tecnología de la información y las comunicaciones y esforzarse por proporcionar acceso universal y asequible a Internet en los países menos adelantados de aquí a 2020</t>
  </si>
  <si>
    <t>9.c. Aumentar de forma significativa el acceso a la tecnología de la información y las comunicaciones y esforzarse por facilitar el acceso universal y asequible a Internet en los países menos adelantados a más tardar en 2020 (Mintic-Líder).</t>
  </si>
  <si>
    <t>Colombia se conecta: masificación de la banda ancha e inclusión de todos los colombianos.
 Hacia una sociedad digital e industria 4.0: Por una relación más eficiente, efectiva y transparente entre mercados, ciudadanos y Estado.</t>
  </si>
  <si>
    <t>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</si>
  <si>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 xml:space="preserve">9.c. Aumentar significativamente el acceso a la tecnología de la información y las comunicaciones y esforzarse por proporcionar acceso universal y asequible a Internet en los países menos adelantados de aquí a 2020
17.17. Alentar y promover la constitución de alianzas eficaces en las esferas pública, público-privada y de la sociedad civil, aprovechando la experiencia y las estrategias de obtención de recursos de las asociaciones </t>
  </si>
  <si>
    <t>9.c. Aumentar de forma significativa el acceso a la tecnología de la información y las comunicaciones y esforzarse por facilitar el acceso universal y asequible a Internet en los países menos adelantados a más tardar en 2020
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</si>
  <si>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Transversal: Gestión y desempeño Institucional</t>
  </si>
  <si>
    <t>5.b. Mejorar el uso de la tecnología instrumental, en particular la tecnología de la información y las comunicaciones, para promover el empoderamiento de la mujer.</t>
  </si>
  <si>
    <t xml:space="preserve">17.17. Alentar y promover la constitución de alianzas eficaces en las esferas pública, público-privada y de la sociedad civil, aprovechando la experiencia y las estrategias de obtención de recursos de las asociaciones </t>
  </si>
  <si>
    <t>17.17. Alentar y promover la constitución de alianzas eficaces en las esferas pública, público-privada y de la sociedad civil, aprovechando la experiencia y las estrategias de obtención de recursos de las asociaciones.
9.c. Aumentar de forma significativa el acceso a la tecnología de la información y las comunicaciones y esforzarse por facilitar el acceso universal y asequible a Internet en los países menos adelantados a más tardar en 2020</t>
  </si>
  <si>
    <t>17.17. Alentar y promover la constitución de alianzas eficaces en las esferas pública, público-privada y de la sociedad civil, aprovechando la experiencia y las estrategias de obtención de recursos de las asociaciones.
9.c. Aumentar de forma significativa el acceso a la tecnología de la información y las comunicaciones y esforzarse por facilitar el acceso universal y asequible a Internet en los países menos adelantados a más tardar en 2020.</t>
  </si>
  <si>
    <t>03. Talento Humano.
04, Integridad</t>
  </si>
  <si>
    <t>02. Gestión presupuestal y eficiencia del gasto público.
09, racionalización de trámites</t>
  </si>
  <si>
    <t>10. Gestión documental</t>
  </si>
  <si>
    <t>Proceso MIG</t>
  </si>
  <si>
    <t>Proyecto Fuente de Recursos vigencia 2019</t>
  </si>
  <si>
    <t>Indicador de la Iniciativa</t>
  </si>
  <si>
    <t>Tipo de Indicador</t>
  </si>
  <si>
    <t>Línea Base</t>
  </si>
  <si>
    <t>Meta 2019</t>
  </si>
  <si>
    <t>Meta Cuatrienio</t>
  </si>
  <si>
    <t xml:space="preserve">Avance Cuatrienio </t>
  </si>
  <si>
    <t>Producto de la Iniciativa</t>
  </si>
  <si>
    <t>Análisis y control en los servicios de telecomunicaciones y postales a nivel nacional</t>
  </si>
  <si>
    <t>Informe de análisis de cumplimiento del régimen normativo por materias y por sector.</t>
  </si>
  <si>
    <t>Documento de análisis respecto del cumplimiento del régimen normativo por materias y por sector generado</t>
  </si>
  <si>
    <t>Acumulado</t>
  </si>
  <si>
    <t>Meta 2020</t>
  </si>
  <si>
    <t>Meta 2021</t>
  </si>
  <si>
    <t>Meta 2022</t>
  </si>
  <si>
    <t>Tipo de Acumulación</t>
  </si>
  <si>
    <t>Capacidad</t>
  </si>
  <si>
    <t>Reducción</t>
  </si>
  <si>
    <t>Flujo</t>
  </si>
  <si>
    <t>Avance 2020</t>
  </si>
  <si>
    <t>Avance 2021</t>
  </si>
  <si>
    <t>Avance 2022</t>
  </si>
  <si>
    <t>Sistemas de información para el fortalecimiento de la Vigilancia y Control optimizados</t>
  </si>
  <si>
    <t xml:space="preserve">Número de sistemas de información requeridos </t>
  </si>
  <si>
    <t>Acto Administrativo - Vigilancia Preventiva y documentos de análisis de Vigilancia Preventiva generado</t>
  </si>
  <si>
    <t>Acto administrativo - Vigilancia Preventiva expedido y un documento de análisis por vigencia generado.</t>
  </si>
  <si>
    <t>Vigilancia y control integral del sector comunicaciones (Postal, Radiodifusion sonora y Comunicaciones Móviles y No Móviles)</t>
  </si>
  <si>
    <t>Actualización Normativa</t>
  </si>
  <si>
    <t>Actualización normativa del sector TIC y sector Postal</t>
  </si>
  <si>
    <t>Actualización normativa</t>
  </si>
  <si>
    <t>Avance Cualitativo 2020</t>
  </si>
  <si>
    <t>Avance Cualitativo 2021</t>
  </si>
  <si>
    <t>Avance Cualitativo 2022</t>
  </si>
  <si>
    <t>Generación de políticas y estrategias dirigidas a mejorar la competitividad de la industria de comunicaciones nacional</t>
  </si>
  <si>
    <t>Asignación de espectro</t>
  </si>
  <si>
    <t>Asignación de espectro para telecomunicaciones móviles</t>
  </si>
  <si>
    <t>Asignación de espectro para emisoras comunitarias y comerciales</t>
  </si>
  <si>
    <t xml:space="preserve">Proceso de selección </t>
  </si>
  <si>
    <t>Asignación de espectro (MHz)</t>
  </si>
  <si>
    <t>Transformación del sector postal</t>
  </si>
  <si>
    <t>Observaciones</t>
  </si>
  <si>
    <t>Apropiación 2019</t>
  </si>
  <si>
    <t>Ejecución 2019 (corte 31 de marzo)</t>
  </si>
  <si>
    <t>Actualización modernización y competitividad del sector postal nacional</t>
  </si>
  <si>
    <t>Planes y proyectos para fomentar competitividad del sector</t>
  </si>
  <si>
    <t>Alianzas Estratégicas</t>
  </si>
  <si>
    <t>Empresas beneficiadas</t>
  </si>
  <si>
    <t>Fortalecimiento de la programación y conservación de los archivos de la radio pública</t>
  </si>
  <si>
    <t>Fortalecimiento de los contenidos que se emiten a través de las plataformas de la radio pública nacional</t>
  </si>
  <si>
    <t xml:space="preserve">Contenidos para las plataformas de emisoras nacionales descentralizadas </t>
  </si>
  <si>
    <t>Seguimiento a Generación de contenidos</t>
  </si>
  <si>
    <t>Fortalecimiento de la radio publica nacional</t>
  </si>
  <si>
    <t>Extención, descentralización y cobertura de la radio pública nacional</t>
  </si>
  <si>
    <t>Estaciones y estudios de radiodifusión en funcionamiento</t>
  </si>
  <si>
    <t>Seguimiento a implementación de estaciones y estudios</t>
  </si>
  <si>
    <t>Implementación del Sistema Nacional de Telecomunicaciones de Emergencias</t>
  </si>
  <si>
    <t>Implementación del sistema nacional de telecomunicaciones de emergencias nacional - (previo concepto dnp)</t>
  </si>
  <si>
    <t>Servicio de asistencia técnica para las entidades del Sistema Nacional de Gestión del Riesgo de Desastres</t>
  </si>
  <si>
    <t>Servicio de apoyo financiero para entidades del Sistema Nacional de Gestión del Riesgo de Desastres</t>
  </si>
  <si>
    <t>Entidades beneficiadas</t>
  </si>
  <si>
    <t>Proyectos financiados</t>
  </si>
  <si>
    <t>Fortalecimiento de la televisión pública Nacional y Regional</t>
  </si>
  <si>
    <t>Fortalecimiento del modelo convergente de la televisión pública regional y nacional</t>
  </si>
  <si>
    <t xml:space="preserve">Contenidos multiplataforma producidos y coproducidos </t>
  </si>
  <si>
    <t>Fortalecimiento del Operador Postal Oficial</t>
  </si>
  <si>
    <t>Documento de conclusiones normativas sobre la agenda regulatoria</t>
  </si>
  <si>
    <t>Brand Book</t>
  </si>
  <si>
    <t>Informe de Envíos Movilizados E-commerce</t>
  </si>
  <si>
    <t>Plataforma de economía colaborativa en funcionamiento</t>
  </si>
  <si>
    <t>Informe de Cobertura de puntos de venta</t>
  </si>
  <si>
    <t xml:space="preserve">Brand Book Elaborado </t>
  </si>
  <si>
    <t>Plataformas de Economía Colaborativa en Funcionamiento</t>
  </si>
  <si>
    <t>% Avance de la agenda regulatoria</t>
  </si>
  <si>
    <t>Cobertura de Puntos del Operador Postal Oficial</t>
  </si>
  <si>
    <t>Apoyo a operadores públicos del servicio de televisión a nivel nacional</t>
  </si>
  <si>
    <t>Financiación de la TV Educativa y cultural a cargo del Estado.</t>
  </si>
  <si>
    <t>Operadores públicos financiados</t>
  </si>
  <si>
    <t>Desarrollo de estrategias de apropiación y consumo de contenidos de televisión pública nacional</t>
  </si>
  <si>
    <t>Análisis de contenidos audiovisuales donde se autorepresenten los grupos emergentes, infancia y adolescencia con protección integral.</t>
  </si>
  <si>
    <t>Documentos metodológicos de observación sistemática de contenidos</t>
  </si>
  <si>
    <t>Estudios y documentos para determinar las necesidades de regulación para el acceso al servicio público de televisión para grupos etáreos y poblaciones emergentes.</t>
  </si>
  <si>
    <t>Acciones desarrolladas con grupos étnicos</t>
  </si>
  <si>
    <t>Estudios y documentos elaborados</t>
  </si>
  <si>
    <t>Optimización del posicionamiento, uso y apropiación del servicio público de televisión a nivel nacional</t>
  </si>
  <si>
    <t>Lineamientos técnicos y comprobación sobre los niveles de calidad de televisión abierta y cerrada</t>
  </si>
  <si>
    <t>Estaciones de monitoreo fijo</t>
  </si>
  <si>
    <t>Información producto del seguimiento al sector de tv y a la implementación de la TDT.</t>
  </si>
  <si>
    <t>Documentos de comprobación de los niveles de calidad de televisión abierta y cerrada elaborados</t>
  </si>
  <si>
    <t>Estaciones de monitoreo fijo en funcionamiento</t>
  </si>
  <si>
    <t>Facilitar el acceso y uso de las tecnologías de la información y las comunicaciones (TIC) en todo el territorio nacional - Computadores para Educar</t>
  </si>
  <si>
    <t>Apoyo financiero para el suministro de terminales a nivel nacional</t>
  </si>
  <si>
    <t>Servicio de apoyo en tecnologías de la información y las comunicaciones para la educación básica, primaria y secundaria</t>
  </si>
  <si>
    <t>Estudiantes de sedes educativas oficiales beneficiados</t>
  </si>
  <si>
    <t>Stock</t>
  </si>
  <si>
    <t>Requerimientos técnicos atendidos</t>
  </si>
  <si>
    <t>Servicio de educación para el trabajo en temas de uso pedagógico de tecnologías de la información y las comunicaciones</t>
  </si>
  <si>
    <t>Servicio de recolección y gestión de residuos electrónicos</t>
  </si>
  <si>
    <t>Residuos electrónicos dispuestos correctamente (Demanufactura)</t>
  </si>
  <si>
    <t>Servicio de educación informal para la adecuada disposición de residuos de aparatos eléctricos y electrónicos</t>
  </si>
  <si>
    <t>Disponibilidad de Espectro</t>
  </si>
  <si>
    <t>Servicio de información de espectro radioeléctrico</t>
  </si>
  <si>
    <t>Actualizaciones al Cuadro Nacional de Atribución de Bandas de Frecuencia</t>
  </si>
  <si>
    <t>Uso Legal del Espectro</t>
  </si>
  <si>
    <t>Servicio de monitoreo en espectro</t>
  </si>
  <si>
    <t>Estaciones de monitoreo de espectro en funcionamiento</t>
  </si>
  <si>
    <t>Visitas de Monitoreo Realizadas</t>
  </si>
  <si>
    <t>Documentos de lineamientos técnicos</t>
  </si>
  <si>
    <t>Documentos de lineamientos técnicos elaborados</t>
  </si>
  <si>
    <t>Condiciones de portabilidad numérica móvil y compensación automática por llamadas caídas</t>
  </si>
  <si>
    <t>Propuesta Regulatoria</t>
  </si>
  <si>
    <t>Medida Regulatoria</t>
  </si>
  <si>
    <t>Definición de los mercados relevantes en el sector postal</t>
  </si>
  <si>
    <t>Infraestructura estable, moderna y convergente</t>
  </si>
  <si>
    <t>Cobertura de TDT</t>
  </si>
  <si>
    <t>Desarrollo TDT Fase V.</t>
  </si>
  <si>
    <t>Transición de Zonas WiFi</t>
  </si>
  <si>
    <t>Documentos de evaluación elaborados</t>
  </si>
  <si>
    <t>Servicio de asistencia técnica para proyectos en Tecnologías de la Información y las Comunicaciones</t>
  </si>
  <si>
    <t>Municipios asistidos en diseño, implementa ción, ejecución y/ o liquidación de proyectos</t>
  </si>
  <si>
    <t>Instalación, promoción, uso y apropiación de soluciones tecnológicas de acceso público en las regiones del territorio nacional</t>
  </si>
  <si>
    <t>Aprovechamiento, uso y apropiación de las tic para promover el tránsito de las ciudades tradicionales a ciudades inteligentes en el territorio nacional - (previo concepto dnp)</t>
  </si>
  <si>
    <t>Contenidos digitales y/o convergentes en la Plataforma RTVCPLAY</t>
  </si>
  <si>
    <t>Contenidos digitales y/o convergentes publicados</t>
  </si>
  <si>
    <t>Acceso a contenidos historicos de archivos audiovisuales y sonoros del pais</t>
  </si>
  <si>
    <t>Usuarios que acceden a la memoria audiovisual y sonora.</t>
  </si>
  <si>
    <t>Usuarios que acceden presencialmente a la memoria audiovisual de la Radio Televisión de Colombia atendidos</t>
  </si>
  <si>
    <t>Servicio de asistencia capacitación y apoyo para el uso y apropiación de las tic con enfoque diferencial y en beneficio de la comunidad para participar en la economía digital nacional</t>
  </si>
  <si>
    <t>Uso y Apropiación de las TIC</t>
  </si>
  <si>
    <t>Formación TIC</t>
  </si>
  <si>
    <t>Promoción del Teletrabajo</t>
  </si>
  <si>
    <t>Fomento del Uso Responsable de las TIC</t>
  </si>
  <si>
    <t>Número de formaciones en uso responsable de las TIC</t>
  </si>
  <si>
    <t xml:space="preserve">Número de Formaciones en competencias digitales </t>
  </si>
  <si>
    <t>Número de teletrabajadores en el país</t>
  </si>
  <si>
    <t>Documento de Evaluación</t>
  </si>
  <si>
    <t>Evaluación del Impacto de los proyectos TIC realizadas</t>
  </si>
  <si>
    <t>Gestión del Conocimiento del Espectro Radioelectrico</t>
  </si>
  <si>
    <t>Ampliación programa de telecomunicaciones sociales nacional</t>
  </si>
  <si>
    <t xml:space="preserve">Servicio de acceso y uso de Tecnologías de la Información y las Comunicaciones
</t>
  </si>
  <si>
    <t>cabeceras con redes de transporte de alta velocidad</t>
  </si>
  <si>
    <t>Ampliación de infraestructura</t>
  </si>
  <si>
    <t>Oferta de acceso público a Internet</t>
  </si>
  <si>
    <t>Servicio de acceso y uso de Tecnologías de la Información y las Comunicaciones</t>
  </si>
  <si>
    <t>Implementación soluciones de acceso comunitario a las tecnologías de la información y las comunidades nacional</t>
  </si>
  <si>
    <t>Soluciones de acceso público a Internet en operación</t>
  </si>
  <si>
    <t>Servicio de conexiones a redes de acceso</t>
  </si>
  <si>
    <t>nuevas conexiones a Internet fijo</t>
  </si>
  <si>
    <t>Desarrollo masificación acceso a internet nacional</t>
  </si>
  <si>
    <t>Masificación de accesos</t>
  </si>
  <si>
    <t>Audiencia Digital en los servicios del Sistema de Medios Públicos</t>
  </si>
  <si>
    <t>Desarrollo y aseguramiento de la audiencia digital nacional</t>
  </si>
  <si>
    <t>Desarrollos Digitales</t>
  </si>
  <si>
    <t>Productos digitales desarrollados</t>
  </si>
  <si>
    <t>Lograr una mayor penetración del internet móvil en todos los ámbitos y sectores del país.
Superar las barreras de acceso y conexión con las que actualmente contamos</t>
  </si>
  <si>
    <t>Estudio técnico respecto a la penetración de redes móviles en Colombia</t>
  </si>
  <si>
    <t>Estudio técnico</t>
  </si>
  <si>
    <t>Inclusión TIC</t>
  </si>
  <si>
    <t>Herramientas y espacios de Inclusión</t>
  </si>
  <si>
    <t>Número de Personas de la comunidad  con discapacidad capacitadas en TIC</t>
  </si>
  <si>
    <t>Gobierno PRO</t>
  </si>
  <si>
    <t>Aprovechamiento y uso de las tecnologías de la información y las comunicaciones en el sector público nacional</t>
  </si>
  <si>
    <t>Servicios Ciudadanos Digitales</t>
  </si>
  <si>
    <t>Trámites transformados</t>
  </si>
  <si>
    <t>Marco de Referencia de Arquitectura Empresarial</t>
  </si>
  <si>
    <t>Lineamientos en seguridad y privacidad de la información y gestión de riesgos de seguridad digital</t>
  </si>
  <si>
    <t>Acuerdos marco de precios</t>
  </si>
  <si>
    <t>Datos abiertos</t>
  </si>
  <si>
    <t>Modelo de transformación de ciudades y territorios inteligentes</t>
  </si>
  <si>
    <t>Programa de acompañamiento de la Política de Gobierno Digital</t>
  </si>
  <si>
    <t>Usuarios Únicos del Modelo de Servicios ciudadanos digitales</t>
  </si>
  <si>
    <t>Número de Trámites de alto impacto ciudadano transformados digitalmente</t>
  </si>
  <si>
    <t>Porcentaje  de entidades públicas que desarrollan su transformación digital mediante el habilitador de Arquitectura de la política de Gobierno Digital</t>
  </si>
  <si>
    <t>Número de  instrumentos de agregación de demanda creados</t>
  </si>
  <si>
    <t>Porcentaje de entidades del orden nacional que  tienen proyectos de uso de datos abiertos</t>
  </si>
  <si>
    <t xml:space="preserve">Porcentaje de entidades del orden nacional compartiendo o reutilizando software público o civico disponible en código abierto </t>
  </si>
  <si>
    <t>Número de entidades apropiando e implementando el Modelo de Ciudades y Territorios Inteligentes</t>
  </si>
  <si>
    <t>Porcentaje de entidades del orden territorial que implementan elementos de la Política de Gobierno Digital</t>
  </si>
  <si>
    <t>Desarrollo, uso y aplicación de ciencia, tecnología e investigación, asociada a la creación de un ecosistema de información pública</t>
  </si>
  <si>
    <t>Transformación Organizacional - ANE</t>
  </si>
  <si>
    <t>Servicio de Implementación Sistemas de Gestión</t>
  </si>
  <si>
    <t>Sistema de Gestión implementado</t>
  </si>
  <si>
    <t>Servicio de Educación Informal para la Gestión Administrativa</t>
  </si>
  <si>
    <t>Personas capacitadas</t>
  </si>
  <si>
    <t>Servicios tecnológicos</t>
  </si>
  <si>
    <t>Índice de capacidad en la prestación de servicios de tecnología</t>
  </si>
  <si>
    <t>Impulso a la transformación digital de las empresas colombianas</t>
  </si>
  <si>
    <t>Fortalecimiento a la transformación digital de las empresas a nivel nacional</t>
  </si>
  <si>
    <t>Programa para la generación de habilidades digitales que promuevan el comercio electrónico</t>
  </si>
  <si>
    <t>Programa para el acompañamiento a empresarios y emprendedores para su transformación digital - Centros de Transformación Digital Empresarial (CTDE).</t>
  </si>
  <si>
    <t xml:space="preserve">Programa para implementar, usar y apropiar pagos Digitales </t>
  </si>
  <si>
    <t xml:space="preserve">Rediseño de los Centros de Excelencia y Apropiación para la atención de retos institucionales o empresariales con tecnologías avanzadas.
</t>
  </si>
  <si>
    <t>Laboratorio Digital para Sectores Productivos que promuevan la articulación del ecosistema TIC y los sectores productivos nacionales, para el desarrollo de soluciones tecnológicas que posibiliten la Transformación Digital a nivel sectorial</t>
  </si>
  <si>
    <t>Replicar la metodología de agropecuario digital</t>
  </si>
  <si>
    <t xml:space="preserve">Emprendedores y empresarios que adelantaron por lo menos una acción de transformación digital gracias al fortalecimiento de habilidades digitales para el comercio electrónico. </t>
  </si>
  <si>
    <t>Empresas y Emprendimientos que transformaron digitalmente uno de los procesos que conforman su cadena de valor, gracias al acompañamiento de los Centros de Transformación Digital Empresarial (CTDE).</t>
  </si>
  <si>
    <t>Proyectos para la atención de retos institucionales o empresariales con tecnologías avanzadas.</t>
  </si>
  <si>
    <t>Sectores productivos impactados con el desarrollo de soluciones tecnológicas del Laboratorio Digital para Sectores Productivos</t>
  </si>
  <si>
    <t>Departamentos con metodología implementada</t>
  </si>
  <si>
    <t>Número de transacciones digitales realizadas (millones)</t>
  </si>
  <si>
    <t>Fomento del desarrollo de la Industria Digital</t>
  </si>
  <si>
    <t>Fortalecimiento de la industria de ti nacional</t>
  </si>
  <si>
    <t>Servicios de asistencia técnica, fianciación y promoción  para empresas del sector de Industrias Creativas Digitales</t>
  </si>
  <si>
    <t>Laboratorios fortalecidos</t>
  </si>
  <si>
    <t>Programas de acompañamiento metodológico para emprendedores y empresarios en etapa temprana y avanzada.</t>
  </si>
  <si>
    <t>Especialización Regional Inteligente: Aumento del número de nuevos puestos de trabajo del sector TI, en las empresas que hayan implementado proyectos de ERI</t>
  </si>
  <si>
    <t xml:space="preserve">Promoción de la internacionalización de las industrias de TI : Exportaciones de las industrias de TI </t>
  </si>
  <si>
    <t>Emprendimiento colaborativo Empresa-Universidad -Estado: Empresas TI (Digitales) creadas con modelo innovadores dentro del marco de IncubaTI</t>
  </si>
  <si>
    <t>Porcentaje  de nuevos puestos de trabajo del sector TI (Proyectos ERI)</t>
  </si>
  <si>
    <t>Exportaciones de las industrias de TI</t>
  </si>
  <si>
    <t>Nuevas empresas (IncubaTI)</t>
  </si>
  <si>
    <t>Número de empresas beneficiasdas de servicios de asistencia técnica, fianciación y promoción  para empresas del sector de Nuevos Medios y Software de Contenidos</t>
  </si>
  <si>
    <t>Númeor de laboratorios para el desarrollo de contenidos digitales fortalecidos</t>
  </si>
  <si>
    <t>Número de equipos y empresas beneficiarios en las fases de acompañamiento de Descubrimiento de Negocios, Crecimiento y  consolidación y Expansión de negocios digitales.</t>
  </si>
  <si>
    <t>Fomento del desarrollo de habilidades en el Talento Humano requerido por la Industria Digital</t>
  </si>
  <si>
    <t>Programas de entrenamiento presencial y virtual para el desarrollo de habilidades en la generación de negocios digitales.</t>
  </si>
  <si>
    <t>Generación de habilidades que promuevan la empleabilidad en el sector TI</t>
  </si>
  <si>
    <t>Programa Code For Kids</t>
  </si>
  <si>
    <t>Personas participantes en Bootcamps y programas de entrenamiento presencial y virtual.</t>
  </si>
  <si>
    <t>Estrategia para la emplebilidad de las personas con conocimientos y perfil en Tecnologías de la información.</t>
  </si>
  <si>
    <t>Docentes capacitados en Programación con capacidad de trasnferir sus conocimientos al sector educativo.</t>
  </si>
  <si>
    <t>Liderazgo en la generación de estadísticas y estudios del sector TIC</t>
  </si>
  <si>
    <t>Fortalecimiento de la información estadística del sector tic nacional</t>
  </si>
  <si>
    <t>Documentos estadísticos y de análisis del sector TIC</t>
  </si>
  <si>
    <t>Documentos sectoriales producidos</t>
  </si>
  <si>
    <t>Fortalecimiento de los mecanismos que generen confianza en la Institucionalidad y permiten la lucha contra la corrupción</t>
  </si>
  <si>
    <t>Plan Anticorrupción y de atención al ciudadano consolidado con los siguinetes componentes
1.  Gestión del riesgo de corrupción - mapa de riesgos de corrupción
3. Rendición de Cuentas (subcomponente información y responsabilidad)
5. Mecanismos para la transparencia y acceso a la informacióny publicado.</t>
  </si>
  <si>
    <t xml:space="preserve">Plan Anticorrupción y de atención al Ciudadano Consolidado  publicado </t>
  </si>
  <si>
    <t>Estrategia de divulgación y comunicaciones del MinTIC</t>
  </si>
  <si>
    <t>Hoja de ruta de Divulgación del MinTIC</t>
  </si>
  <si>
    <t>Hoja de ruta definida</t>
  </si>
  <si>
    <t>Fortalecimiento de las relaciones Estado ciudadano como herramienta para la lucha contra la corrupción y la consolidación del estado social de derecho.</t>
  </si>
  <si>
    <t xml:space="preserve">Cumplimiento del plan de Participación Ciudadana  </t>
  </si>
  <si>
    <t>Plan de Participación Ciudadana del Ministerio clasificando cada actividad por fase del ciclo de gestión y nivel de participación  elaborado y publicado</t>
  </si>
  <si>
    <t>Consenso Social</t>
  </si>
  <si>
    <t>Desarrollo de metodología para armonizar las relaciones entre grupos sociales y el sector administrativo de las TIC en aras de la convivencia</t>
  </si>
  <si>
    <t>Metodología Implementada para armonización relaciones</t>
  </si>
  <si>
    <t>Fortalecimiento de las capacidades Institucionales para generar valor público.</t>
  </si>
  <si>
    <t>Fortalecimiento y apropiación del modelo de gestión institucional del ministerio tic bogotá</t>
  </si>
  <si>
    <t xml:space="preserve">Desarrollo de estrategias de intervención para las mejoras en la gestión de la entidad </t>
  </si>
  <si>
    <t>Estrategias desarrolladas</t>
  </si>
  <si>
    <t>Publicaciones asociadas al seguimiento de la gestión de la entidad</t>
  </si>
  <si>
    <t>Publicaciones realizadas</t>
  </si>
  <si>
    <t>Fortalecimiento a la apropiación, uso y manejo de los bienes</t>
  </si>
  <si>
    <t>Inventario actualizado</t>
  </si>
  <si>
    <t xml:space="preserve">Porcentaje de solicitudes atendidas </t>
  </si>
  <si>
    <t>Mantenimiento y mejoramiento de las las instalaciones físicas de la entidad para el acceso y uso de los grupos de interés</t>
  </si>
  <si>
    <t>Conservación de las Instalaciones físicas de la entidad</t>
  </si>
  <si>
    <t>Àreas de la entidad intervenidas</t>
  </si>
  <si>
    <t>Conservación de la infraestructura física del edificio murillo toro - mintic bogotá</t>
  </si>
  <si>
    <t>Fortalecimiento del Servicio al Ciudadano</t>
  </si>
  <si>
    <t>Componente de Mecanismos para fortalecer la atención al ciudadano formulado y consolidado en conjunto con las áreas responsables.</t>
  </si>
  <si>
    <t>componente Mecanismos para fortalecer la atención al ciudadano formulado y consolidado</t>
  </si>
  <si>
    <t>Consolidación del valor compartido en el mintic bogotá</t>
  </si>
  <si>
    <t>Transformación y afianzamiento de la experiencia del servidor público en el entorno digital.</t>
  </si>
  <si>
    <t>Plan Institucional de Capacitación</t>
  </si>
  <si>
    <t>Cumplimiento del Plan Institucional de Capacitación</t>
  </si>
  <si>
    <t>Plan de Bienestar e Incentivos</t>
  </si>
  <si>
    <t>Cumplimiento del Plan Bienestar e Incentivos</t>
  </si>
  <si>
    <t>Plan de Seguridad y Salud en el trabajo</t>
  </si>
  <si>
    <t>Cumplimiento del Plan de Seguridad y Salud en el trabajo</t>
  </si>
  <si>
    <t>Informe de Previsión de personal</t>
  </si>
  <si>
    <t>Eficacia en la generación de la certificación</t>
  </si>
  <si>
    <t>Eficacia en la gestión de cuentas por cobrar</t>
  </si>
  <si>
    <t>Gestión de los Procesos contractuales para obtención de bienes y servicios solicitados por las áreas</t>
  </si>
  <si>
    <t>Procesos de contratación iniciados</t>
  </si>
  <si>
    <t>Gestión de las solicitudes de las áreas</t>
  </si>
  <si>
    <t>Informe de Ejecución presupuestal de Gastos</t>
  </si>
  <si>
    <t>Reporte de ejecución presupuestal de gastos MinTIC que consolida (Solictud de CDP, CDP, RP, Cuenta por Pagar (FUPC)).</t>
  </si>
  <si>
    <t>Reporte de ejecución presupuestal de gastos FonTIC que consolida (Solictud de CDP, CDP, RP, Cuenta por Pagar (FUPC)).</t>
  </si>
  <si>
    <t>Fortalecimiento a la gestión internacional en el MINTIC.</t>
  </si>
  <si>
    <t>Gestión adecuada de los recursos financieros del FonTIC</t>
  </si>
  <si>
    <t>Generación de información sistemática, oportuna y de calidad que permita mejorar la gestion de recursos del Fondo.</t>
  </si>
  <si>
    <t>Informes Gestión de Ingresos del Fondo TIC</t>
  </si>
  <si>
    <t xml:space="preserve">Informes Gestión de Ingresos del Fondo TIC generados </t>
  </si>
  <si>
    <t xml:space="preserve">Documento de linemaientos, pautas y criterios para el fortalecer la gestión de ingresos y ejecución de convenios y contratos financiados con recursos del Fondo </t>
  </si>
  <si>
    <t>Documento de lineamientos y pautas generados</t>
  </si>
  <si>
    <t>Campaña de capacitación sobre lineamientos, pautas relacionados con la gestión de ingresos y el seguimiento a la ejecución de convenios y contratos financiados con recursos del Fondo</t>
  </si>
  <si>
    <t xml:space="preserve">Dependencias capacitados en los lineamiento adopatados </t>
  </si>
  <si>
    <t xml:space="preserve">Información de seguimiento consolidada en una herramienta  </t>
  </si>
  <si>
    <t>Seguimiento y monitoreo a la gestión de convenios y contratos financiados con recursos del Fondo</t>
  </si>
  <si>
    <t>Fortalecimiento en la Calidad y disponibilidad de la Información para la toma de decisiones del sector TIC y los Ciudadanos</t>
  </si>
  <si>
    <t>Servicios de tecnología de la información actualizados y disponibles</t>
  </si>
  <si>
    <t>Porcentaje de disponibilidad de la plataforma tecnológica</t>
  </si>
  <si>
    <t>Fortalecimiento en la calidad y disponibilidad de la información para la toma de decisiones del sector tic y los ciudadanos nacional</t>
  </si>
  <si>
    <t>Administración adecuada de los recursos financieros del MinTIC</t>
  </si>
  <si>
    <t>Herramienta tecnológica de control integral a todos los procesos judiciales y extrajudiciales implementada</t>
  </si>
  <si>
    <t>Herramienta tecnológica desarrollada e implementada</t>
  </si>
  <si>
    <t>Fortalecimiento en la divulgación de la Resolución 2871 de 2017 del MinTIC.</t>
  </si>
  <si>
    <t>Socialización de la Resolución MinTIC 2871 de 2017</t>
  </si>
  <si>
    <t>Gestión Jurídica integral par el cumplimiento de objetivos y funciones del MINTIC/FONTIC</t>
  </si>
  <si>
    <t>Asesoramiento, evaluación, integración y dinamización del Sistema Institucional de Control Interno y al de Gestión y Resultados</t>
  </si>
  <si>
    <t>Informes de auditorías, evaluaciones o seguimientos realizados</t>
  </si>
  <si>
    <t>Auditorías, evaluaciones o seguimientos realizados</t>
  </si>
  <si>
    <t>Documento de gestiones de Cooperación Internacional.</t>
  </si>
  <si>
    <t>No. De gestiones de cooperación internacional.</t>
  </si>
  <si>
    <t xml:space="preserve">Agenda Internacional </t>
  </si>
  <si>
    <t>Agenda internacional MINTIC</t>
  </si>
  <si>
    <t>Fortalecimiento de la Gestión Documental</t>
  </si>
  <si>
    <t>Instrumentos Arhivisticos que reglamenten, facilicen y garanticen el uso, dispobilidad, utilización y preservación de los documentos  relacionados con la gestiòn documental</t>
  </si>
  <si>
    <t>Instrumentos archivisticos implementados</t>
  </si>
  <si>
    <t>Administración del patrimonio histórico de la radio y la televisión pública a través de las tic nacional</t>
  </si>
  <si>
    <t>Diseño programación y difisión de contenidos digitales y/0 convergentes a través de plataformas online nacional</t>
  </si>
  <si>
    <t>Vigilacia y Control</t>
  </si>
  <si>
    <t>Política de Gestión y Desempeño Institucional</t>
  </si>
  <si>
    <t>Avance 1T-2019</t>
  </si>
  <si>
    <t>Avance Cualitativo 1T-2019</t>
  </si>
  <si>
    <t>Gestión de la Industria de Comunicaciones</t>
  </si>
  <si>
    <t>N.A</t>
  </si>
  <si>
    <t>Gestión de Atención a Grupos de Interes</t>
  </si>
  <si>
    <t>Uso y Apropiación de las TIC
Gestión de Atención a Grupos de Interes</t>
  </si>
  <si>
    <t>Acceso a las TIC
Uso y Apropiación de las TIC</t>
  </si>
  <si>
    <t>Investigación, Desarrollo e Innovación en TIC
Acceso a las TIC
Uso y Apropiación de las TIC</t>
  </si>
  <si>
    <t>Investigación, Desarrollo e Innovación en TIC
Uso y Apropiación de las TIC
Fortalecimiento de la Industria TIC</t>
  </si>
  <si>
    <t>Uso y Apropiación de las TIC
Fortalecimiento de la Industria TIC</t>
  </si>
  <si>
    <t>Gestión de la Información Sectorial
Gestión de Tecnologias de la Información</t>
  </si>
  <si>
    <t>Gestión Financiera</t>
  </si>
  <si>
    <t>Gestión de Recursos Administrativos</t>
  </si>
  <si>
    <t>Gestión de Compras y Contratación
Gestión Financiera</t>
  </si>
  <si>
    <t>Gestión de Compras y Contratación</t>
  </si>
  <si>
    <t>Gestión Internacional</t>
  </si>
  <si>
    <t>Comunicación Estrategica</t>
  </si>
  <si>
    <t>Gestión Juridica</t>
  </si>
  <si>
    <t>Evaluación y Apoyo al Control de la Gestión</t>
  </si>
  <si>
    <t>Direccionamiento Estratégico
Foralecimiento Organizacional
Seguimiento y Evaluación de Políticas TIC
Gestión del conocimiento</t>
  </si>
  <si>
    <t>Gestión de la Información Sectorial</t>
  </si>
  <si>
    <t>Gestión de Recursos Administrativos
Gestión de Atención a Grupos de Interes
Gestión del Talento Humano</t>
  </si>
  <si>
    <t>Entidades que reconocen a la AND como gestor de soluciones de CTI aplicado</t>
  </si>
  <si>
    <t>Número de entidades que reconocen a la AND como Gestor de Soluciones de ciencia, tecnología e innovación aplicada</t>
  </si>
  <si>
    <t xml:space="preserve">En el primer trimestre del año se han realizado acuerdos con: 1.Presidencia de la República para el desarrollo del Proyecto Pacto por Colombia, el Proyecto Certificaciones de Contratistas y  la Aplicación Directiva de Austeridad; 2. Mintic para el desarrollo del proyecto Gov.co y para la actualización de la Aplicación Apropiación ConverTIC; igualmente se realizó acuerdo con 3. Mintrabajo para el desarrollo de la herramienta Sistema Integrador de Riesgos; y 4.Cancillería para el desarrollo de la App Mi Consulado Virtual.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</si>
</sst>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&quot;$&quot;#,##0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2"/>
      <color rgb="FFFF0000"/>
      <name val="Arial Narrow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0"/>
      <color theme="1"/>
      <name val="Verdana"/>
      <family val="2"/>
    </font>
    <font>
      <b/>
      <sz val="12"/>
      <color theme="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3E63A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BE5F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5" fillId="8" borderId="0" applyNumberFormat="0" applyBorder="0" applyProtection="0">
      <alignment horizontal="center" vertical="center"/>
    </xf>
    <xf numFmtId="0" fontId="6" fillId="8" borderId="0">
      <alignment horizontal="center" vertical="center"/>
    </xf>
    <xf numFmtId="0" fontId="4" fillId="0" borderId="0"/>
    <xf numFmtId="49" fontId="7" fillId="0" borderId="0">
      <alignment horizontal="left" vertical="center"/>
    </xf>
    <xf numFmtId="3" fontId="7" fillId="0" borderId="0">
      <alignment horizontal="right" vertical="center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10" fillId="0" borderId="0" applyFill="0" applyBorder="0" applyProtection="0">
      <alignment horizontal="left"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165" fontId="2" fillId="0" borderId="2" xfId="3" applyNumberFormat="1" applyFont="1" applyBorder="1" applyAlignment="1">
      <alignment horizontal="center" vertical="center" wrapText="1"/>
    </xf>
    <xf numFmtId="0" fontId="0" fillId="0" borderId="2" xfId="0" applyBorder="1"/>
    <xf numFmtId="0" fontId="0" fillId="5" borderId="2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10" fontId="2" fillId="0" borderId="2" xfId="1" applyNumberFormat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center" vertical="center" wrapText="1"/>
    </xf>
    <xf numFmtId="165" fontId="11" fillId="2" borderId="0" xfId="3" applyNumberFormat="1" applyFont="1" applyFill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5" fontId="2" fillId="2" borderId="0" xfId="3" applyNumberFormat="1" applyFont="1" applyFill="1" applyAlignment="1">
      <alignment horizontal="center" vertical="center"/>
    </xf>
    <xf numFmtId="165" fontId="2" fillId="0" borderId="0" xfId="3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0" fontId="2" fillId="0" borderId="0" xfId="1" applyNumberFormat="1" applyFont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10" fontId="3" fillId="0" borderId="2" xfId="1" applyNumberFormat="1" applyFont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0" fontId="3" fillId="0" borderId="2" xfId="1" applyNumberFormat="1" applyFont="1" applyBorder="1" applyAlignment="1">
      <alignment horizontal="center" vertical="center" wrapText="1"/>
    </xf>
    <xf numFmtId="164" fontId="2" fillId="2" borderId="3" xfId="3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0" borderId="3" xfId="3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2" fillId="0" borderId="3" xfId="3" applyNumberFormat="1" applyFont="1" applyBorder="1" applyAlignment="1">
      <alignment horizontal="center" vertical="center" wrapText="1"/>
    </xf>
    <xf numFmtId="165" fontId="2" fillId="0" borderId="4" xfId="3" applyNumberFormat="1" applyFont="1" applyBorder="1" applyAlignment="1">
      <alignment horizontal="center" vertical="center" wrapText="1"/>
    </xf>
    <xf numFmtId="165" fontId="2" fillId="0" borderId="5" xfId="3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0" fontId="3" fillId="0" borderId="2" xfId="1" applyNumberFormat="1" applyFont="1" applyBorder="1" applyAlignment="1">
      <alignment horizontal="center" vertical="center" wrapText="1"/>
    </xf>
  </cellXfs>
  <cellStyles count="48">
    <cellStyle name="BodyStyle" xfId="9" xr:uid="{00000000-0005-0000-0000-000000000000}"/>
    <cellStyle name="BodyStyle 2" xfId="18" xr:uid="{00000000-0005-0000-0000-000001000000}"/>
    <cellStyle name="HeaderStyle" xfId="6" xr:uid="{00000000-0005-0000-0000-000002000000}"/>
    <cellStyle name="HeaderStyle 2" xfId="7" xr:uid="{00000000-0005-0000-0000-000003000000}"/>
    <cellStyle name="Millares [0] 2" xfId="14" xr:uid="{00000000-0005-0000-0000-000004000000}"/>
    <cellStyle name="Millares 10" xfId="13" xr:uid="{00000000-0005-0000-0000-000005000000}"/>
    <cellStyle name="Millares 11" xfId="21" xr:uid="{00000000-0005-0000-0000-000006000000}"/>
    <cellStyle name="Millares 12" xfId="28" xr:uid="{00000000-0005-0000-0000-000007000000}"/>
    <cellStyle name="Millares 13" xfId="32" xr:uid="{00000000-0005-0000-0000-000008000000}"/>
    <cellStyle name="Millares 14" xfId="33" xr:uid="{00000000-0005-0000-0000-000009000000}"/>
    <cellStyle name="Millares 15" xfId="29" xr:uid="{00000000-0005-0000-0000-00000A000000}"/>
    <cellStyle name="Millares 16" xfId="30" xr:uid="{00000000-0005-0000-0000-00000B000000}"/>
    <cellStyle name="Millares 17" xfId="34" xr:uid="{00000000-0005-0000-0000-00000C000000}"/>
    <cellStyle name="Millares 18" xfId="35" xr:uid="{00000000-0005-0000-0000-00000D000000}"/>
    <cellStyle name="Millares 19" xfId="36" xr:uid="{00000000-0005-0000-0000-00000E000000}"/>
    <cellStyle name="Millares 2" xfId="11" xr:uid="{00000000-0005-0000-0000-00000F000000}"/>
    <cellStyle name="Millares 20" xfId="27" xr:uid="{00000000-0005-0000-0000-000010000000}"/>
    <cellStyle name="Millares 21" xfId="31" xr:uid="{00000000-0005-0000-0000-000011000000}"/>
    <cellStyle name="Millares 22" xfId="37" xr:uid="{00000000-0005-0000-0000-000012000000}"/>
    <cellStyle name="Millares 23" xfId="38" xr:uid="{00000000-0005-0000-0000-000013000000}"/>
    <cellStyle name="Millares 24" xfId="39" xr:uid="{00000000-0005-0000-0000-000014000000}"/>
    <cellStyle name="Millares 25" xfId="40" xr:uid="{00000000-0005-0000-0000-000015000000}"/>
    <cellStyle name="Millares 26" xfId="41" xr:uid="{00000000-0005-0000-0000-000016000000}"/>
    <cellStyle name="Millares 27" xfId="43" xr:uid="{00000000-0005-0000-0000-000017000000}"/>
    <cellStyle name="Millares 28" xfId="44" xr:uid="{00000000-0005-0000-0000-000018000000}"/>
    <cellStyle name="Millares 29" xfId="42" xr:uid="{00000000-0005-0000-0000-000019000000}"/>
    <cellStyle name="Millares 3" xfId="20" xr:uid="{00000000-0005-0000-0000-00001A000000}"/>
    <cellStyle name="Millares 30" xfId="45" xr:uid="{00000000-0005-0000-0000-00001B000000}"/>
    <cellStyle name="Millares 31" xfId="46" xr:uid="{00000000-0005-0000-0000-00001C000000}"/>
    <cellStyle name="Millares 32" xfId="47" xr:uid="{00000000-0005-0000-0000-00001D000000}"/>
    <cellStyle name="Millares 4" xfId="22" xr:uid="{00000000-0005-0000-0000-00001E000000}"/>
    <cellStyle name="Millares 5" xfId="23" xr:uid="{00000000-0005-0000-0000-00001F000000}"/>
    <cellStyle name="Millares 6" xfId="24" xr:uid="{00000000-0005-0000-0000-000020000000}"/>
    <cellStyle name="Millares 7" xfId="25" xr:uid="{00000000-0005-0000-0000-000021000000}"/>
    <cellStyle name="Millares 8" xfId="26" xr:uid="{00000000-0005-0000-0000-000022000000}"/>
    <cellStyle name="Millares 9" xfId="19" xr:uid="{00000000-0005-0000-0000-000023000000}"/>
    <cellStyle name="Moneda [0]" xfId="3" builtinId="7"/>
    <cellStyle name="Moneda [0] 2" xfId="16" xr:uid="{00000000-0005-0000-0000-000025000000}"/>
    <cellStyle name="Moneda [0] 3" xfId="12" xr:uid="{00000000-0005-0000-0000-000026000000}"/>
    <cellStyle name="Normal" xfId="0" builtinId="0"/>
    <cellStyle name="Normal 2" xfId="4" xr:uid="{00000000-0005-0000-0000-000028000000}"/>
    <cellStyle name="Normal 2 2" xfId="8" xr:uid="{00000000-0005-0000-0000-000029000000}"/>
    <cellStyle name="Normal 2 2 2" xfId="15" xr:uid="{00000000-0005-0000-0000-00002A000000}"/>
    <cellStyle name="Normal 6 2" xfId="2" xr:uid="{00000000-0005-0000-0000-00002B000000}"/>
    <cellStyle name="Normal 7" xfId="5" xr:uid="{00000000-0005-0000-0000-00002C000000}"/>
    <cellStyle name="Numeric" xfId="10" xr:uid="{00000000-0005-0000-0000-00002D000000}"/>
    <cellStyle name="Porcentaje" xfId="1" builtinId="5"/>
    <cellStyle name="Porcentaje 2" xfId="17" xr:uid="{00000000-0005-0000-0000-00002F000000}"/>
  </cellStyles>
  <dxfs count="0"/>
  <tableStyles count="0" defaultTableStyle="TableStyleMedium2" defaultPivotStyle="PivotStyleLight16"/>
  <colors>
    <mruColors>
      <color rgb="FF3E6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80818</xdr:rowOff>
    </xdr:from>
    <xdr:to>
      <xdr:col>31</xdr:col>
      <xdr:colOff>1666875</xdr:colOff>
      <xdr:row>5</xdr:row>
      <xdr:rowOff>80818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80818"/>
          <a:ext cx="22272625" cy="873125"/>
        </a:xfrm>
        <a:prstGeom prst="roundRect">
          <a:avLst/>
        </a:prstGeom>
        <a:solidFill>
          <a:sysClr val="window" lastClr="FFFFFF"/>
        </a:solidFill>
        <a:ln w="2222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oneCellAnchor>
    <xdr:from>
      <xdr:col>7</xdr:col>
      <xdr:colOff>2750704</xdr:colOff>
      <xdr:row>1</xdr:row>
      <xdr:rowOff>116827</xdr:rowOff>
    </xdr:from>
    <xdr:ext cx="4410631" cy="374141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7339829" y="291452"/>
          <a:ext cx="44106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8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Actualización: Corte</a:t>
          </a:r>
          <a:r>
            <a:rPr lang="es-CO" sz="18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31 de Marzo 2019</a:t>
          </a:r>
          <a:endParaRPr lang="es-CO" sz="2800" b="1" cap="all">
            <a:effectLst/>
          </a:endParaRPr>
        </a:p>
      </xdr:txBody>
    </xdr:sp>
    <xdr:clientData/>
  </xdr:oneCellAnchor>
  <xdr:twoCellAnchor editAs="oneCell">
    <xdr:from>
      <xdr:col>1</xdr:col>
      <xdr:colOff>271895</xdr:colOff>
      <xdr:row>0</xdr:row>
      <xdr:rowOff>115712</xdr:rowOff>
    </xdr:from>
    <xdr:to>
      <xdr:col>3</xdr:col>
      <xdr:colOff>535997</xdr:colOff>
      <xdr:row>2</xdr:row>
      <xdr:rowOff>145275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895" y="115712"/>
          <a:ext cx="5248852" cy="780357"/>
        </a:xfrm>
        <a:prstGeom prst="rect">
          <a:avLst/>
        </a:prstGeom>
      </xdr:spPr>
    </xdr:pic>
    <xdr:clientData/>
  </xdr:twoCellAnchor>
  <xdr:twoCellAnchor editAs="oneCell">
    <xdr:from>
      <xdr:col>30</xdr:col>
      <xdr:colOff>381000</xdr:colOff>
      <xdr:row>0</xdr:row>
      <xdr:rowOff>95250</xdr:rowOff>
    </xdr:from>
    <xdr:to>
      <xdr:col>31</xdr:col>
      <xdr:colOff>1444625</xdr:colOff>
      <xdr:row>2</xdr:row>
      <xdr:rowOff>152932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6EB74-EB48-4690-B8F3-8BF5E4F87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29875" y="95250"/>
          <a:ext cx="2587625" cy="808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rcarroll/Documents/2014/00%20Plan%20de%20acci&#243;n/07%20PA2015/Indicadores%20Plan%20Vive%20Digital%20OA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orno-Regionalización VDII"/>
      <sheetName val="Hoja1"/>
    </sheetNames>
    <sheetDataSet>
      <sheetData sheetId="0"/>
      <sheetData sheetId="1">
        <row r="7">
          <cell r="D7" t="str">
            <v xml:space="preserve">Gestión </v>
          </cell>
        </row>
        <row r="8">
          <cell r="D8" t="str">
            <v>Producto</v>
          </cell>
        </row>
        <row r="9">
          <cell r="D9" t="str">
            <v>Resultado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AL122"/>
  <sheetViews>
    <sheetView tabSelected="1" topLeftCell="O1" zoomScale="80" zoomScaleNormal="80" zoomScaleSheetLayoutView="40" workbookViewId="0">
      <pane ySplit="7" topLeftCell="A89" activePane="bottomLeft" state="frozen"/>
      <selection activeCell="B1" sqref="B1"/>
      <selection pane="bottomLeft" activeCell="T89" sqref="T89"/>
    </sheetView>
  </sheetViews>
  <sheetFormatPr baseColWidth="10" defaultColWidth="11.42578125" defaultRowHeight="15.75" outlineLevelCol="1" x14ac:dyDescent="0.25"/>
  <cols>
    <col min="1" max="1" width="6.7109375" style="17" customWidth="1"/>
    <col min="2" max="2" width="27.85546875" style="17" customWidth="1"/>
    <col min="3" max="3" width="43.42578125" style="17" customWidth="1"/>
    <col min="4" max="4" width="31.7109375" style="17" customWidth="1"/>
    <col min="5" max="5" width="22.85546875" style="17" customWidth="1"/>
    <col min="6" max="6" width="36.5703125" style="17" customWidth="1"/>
    <col min="7" max="7" width="33.5703125" style="17" customWidth="1"/>
    <col min="8" max="8" width="39.42578125" style="17" customWidth="1"/>
    <col min="9" max="9" width="24.85546875" style="17" customWidth="1"/>
    <col min="10" max="10" width="16.85546875" style="17" customWidth="1"/>
    <col min="11" max="11" width="23.42578125" style="18" customWidth="1"/>
    <col min="12" max="12" width="21.85546875" style="18" customWidth="1"/>
    <col min="13" max="13" width="26.140625" style="17" customWidth="1"/>
    <col min="14" max="14" width="42.85546875" style="17" customWidth="1"/>
    <col min="15" max="15" width="47.28515625" style="17" customWidth="1"/>
    <col min="16" max="18" width="21.85546875" style="17" customWidth="1"/>
    <col min="19" max="19" width="21.85546875" style="17" customWidth="1" outlineLevel="1"/>
    <col min="20" max="20" width="42.7109375" style="17" customWidth="1" outlineLevel="1"/>
    <col min="21" max="21" width="21.85546875" style="17" customWidth="1"/>
    <col min="22" max="23" width="21.85546875" style="17" hidden="1" customWidth="1" outlineLevel="1"/>
    <col min="24" max="24" width="21.85546875" style="17" customWidth="1" collapsed="1"/>
    <col min="25" max="26" width="21.85546875" style="17" hidden="1" customWidth="1" outlineLevel="1"/>
    <col min="27" max="27" width="21.85546875" style="17" customWidth="1" collapsed="1"/>
    <col min="28" max="29" width="21.85546875" style="17" hidden="1" customWidth="1" outlineLevel="1"/>
    <col min="30" max="30" width="21.85546875" style="17" customWidth="1" collapsed="1"/>
    <col min="31" max="31" width="21.85546875" style="17" customWidth="1"/>
    <col min="32" max="32" width="26.42578125" style="17" customWidth="1"/>
    <col min="33" max="33" width="53" style="17" customWidth="1"/>
    <col min="34" max="35" width="16.85546875" style="17" customWidth="1"/>
    <col min="36" max="36" width="27.42578125" style="17" customWidth="1"/>
    <col min="37" max="37" width="22" style="17" customWidth="1"/>
    <col min="38" max="38" width="32.5703125" style="17" customWidth="1"/>
    <col min="39" max="16384" width="11.42578125" style="17"/>
  </cols>
  <sheetData>
    <row r="1" spans="2:38" ht="46.5" customHeight="1" x14ac:dyDescent="0.25">
      <c r="L1" s="19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1"/>
      <c r="AI1" s="21"/>
      <c r="AJ1" s="21"/>
      <c r="AK1" s="21"/>
      <c r="AL1" s="21"/>
    </row>
    <row r="2" spans="2:38" x14ac:dyDescent="0.25">
      <c r="L2" s="19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1"/>
      <c r="AI2" s="21"/>
      <c r="AJ2" s="21"/>
      <c r="AK2" s="21"/>
      <c r="AL2" s="21"/>
    </row>
    <row r="3" spans="2:38" x14ac:dyDescent="0.25">
      <c r="L3" s="19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1"/>
      <c r="AI3" s="21"/>
      <c r="AJ3" s="21"/>
      <c r="AK3" s="21"/>
      <c r="AL3" s="21"/>
    </row>
    <row r="4" spans="2:38" x14ac:dyDescent="0.25">
      <c r="L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1"/>
      <c r="AI4" s="21"/>
      <c r="AJ4" s="21"/>
      <c r="AK4" s="21"/>
      <c r="AL4" s="21"/>
    </row>
    <row r="5" spans="2:38" x14ac:dyDescent="0.25">
      <c r="L5" s="19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1"/>
      <c r="AI5" s="21"/>
      <c r="AJ5" s="21"/>
      <c r="AK5" s="21"/>
      <c r="AL5" s="21"/>
    </row>
    <row r="6" spans="2:38" x14ac:dyDescent="0.25">
      <c r="B6" s="14"/>
      <c r="C6" s="14"/>
      <c r="D6" s="14"/>
      <c r="E6" s="14"/>
      <c r="F6" s="14"/>
      <c r="G6" s="14"/>
      <c r="H6" s="14"/>
      <c r="I6" s="14"/>
      <c r="J6" s="14"/>
      <c r="K6" s="12"/>
      <c r="L6" s="1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5"/>
      <c r="AH6" s="14"/>
      <c r="AI6" s="14"/>
      <c r="AJ6" s="14"/>
      <c r="AK6" s="14"/>
      <c r="AL6" s="14"/>
    </row>
    <row r="7" spans="2:38" s="20" customFormat="1" ht="66.599999999999994" customHeight="1" x14ac:dyDescent="0.25">
      <c r="B7" s="13" t="s">
        <v>156</v>
      </c>
      <c r="C7" s="13" t="s">
        <v>157</v>
      </c>
      <c r="D7" s="13" t="s">
        <v>107</v>
      </c>
      <c r="E7" s="13" t="s">
        <v>123</v>
      </c>
      <c r="F7" s="13" t="s">
        <v>124</v>
      </c>
      <c r="G7" s="13" t="s">
        <v>0</v>
      </c>
      <c r="H7" s="13" t="s">
        <v>1</v>
      </c>
      <c r="I7" s="13" t="s">
        <v>485</v>
      </c>
      <c r="J7" s="32" t="s">
        <v>181</v>
      </c>
      <c r="K7" s="13" t="s">
        <v>223</v>
      </c>
      <c r="L7" s="32" t="s">
        <v>224</v>
      </c>
      <c r="M7" s="13" t="s">
        <v>182</v>
      </c>
      <c r="N7" s="13" t="s">
        <v>189</v>
      </c>
      <c r="O7" s="13" t="s">
        <v>183</v>
      </c>
      <c r="P7" s="13" t="s">
        <v>184</v>
      </c>
      <c r="Q7" s="13" t="s">
        <v>185</v>
      </c>
      <c r="R7" s="13" t="s">
        <v>186</v>
      </c>
      <c r="S7" s="32" t="s">
        <v>486</v>
      </c>
      <c r="T7" s="32" t="s">
        <v>487</v>
      </c>
      <c r="U7" s="13" t="s">
        <v>194</v>
      </c>
      <c r="V7" s="13" t="s">
        <v>201</v>
      </c>
      <c r="W7" s="13" t="s">
        <v>212</v>
      </c>
      <c r="X7" s="13" t="s">
        <v>195</v>
      </c>
      <c r="Y7" s="13" t="s">
        <v>202</v>
      </c>
      <c r="Z7" s="13" t="s">
        <v>213</v>
      </c>
      <c r="AA7" s="13" t="s">
        <v>196</v>
      </c>
      <c r="AB7" s="13" t="s">
        <v>203</v>
      </c>
      <c r="AC7" s="13" t="s">
        <v>214</v>
      </c>
      <c r="AD7" s="13" t="s">
        <v>187</v>
      </c>
      <c r="AE7" s="13" t="s">
        <v>188</v>
      </c>
      <c r="AF7" s="13" t="s">
        <v>2</v>
      </c>
      <c r="AG7" s="13" t="s">
        <v>222</v>
      </c>
      <c r="AH7" s="15"/>
      <c r="AI7" s="15"/>
      <c r="AJ7" s="31"/>
      <c r="AK7" s="15"/>
      <c r="AL7" s="31"/>
    </row>
    <row r="8" spans="2:38" s="20" customFormat="1" ht="39.950000000000003" customHeight="1" x14ac:dyDescent="0.25">
      <c r="B8" s="46" t="s">
        <v>158</v>
      </c>
      <c r="C8" s="46" t="s">
        <v>159</v>
      </c>
      <c r="D8" s="46" t="s">
        <v>160</v>
      </c>
      <c r="E8" s="58" t="s">
        <v>27</v>
      </c>
      <c r="F8" s="61" t="s">
        <v>125</v>
      </c>
      <c r="G8" s="46" t="s">
        <v>208</v>
      </c>
      <c r="H8" s="46" t="s">
        <v>28</v>
      </c>
      <c r="I8" s="46" t="s">
        <v>29</v>
      </c>
      <c r="J8" s="46" t="s">
        <v>484</v>
      </c>
      <c r="K8" s="49">
        <v>10989199936</v>
      </c>
      <c r="L8" s="49">
        <v>1150391855</v>
      </c>
      <c r="M8" s="46" t="s">
        <v>190</v>
      </c>
      <c r="N8" s="1" t="s">
        <v>191</v>
      </c>
      <c r="O8" s="1" t="s">
        <v>192</v>
      </c>
      <c r="P8" s="1" t="s">
        <v>193</v>
      </c>
      <c r="Q8" s="1">
        <v>0</v>
      </c>
      <c r="R8" s="1">
        <v>1</v>
      </c>
      <c r="S8" s="1"/>
      <c r="T8" s="1"/>
      <c r="U8" s="1">
        <v>1</v>
      </c>
      <c r="V8" s="1"/>
      <c r="W8" s="1"/>
      <c r="X8" s="1">
        <v>1</v>
      </c>
      <c r="Y8" s="1"/>
      <c r="Z8" s="1"/>
      <c r="AA8" s="1">
        <v>1</v>
      </c>
      <c r="AB8" s="1"/>
      <c r="AC8" s="1"/>
      <c r="AD8" s="1">
        <f t="shared" ref="AD8:AD19" si="0">+_xlfn.IFS(P8="Acumulado",R8+U8+X8+AA8,P8="Capacidad",AA8,P8="Flujo",AA8,P8="Reducción",AA8,P8="Stock",AA8)</f>
        <v>4</v>
      </c>
      <c r="AE8" s="1">
        <f t="shared" ref="AE8:AE34" si="1">+_xlfn.IFS(P8="Acumulado",S8+V8+Y8+AB8,P8="Capacidad",AB8,P8="Flujo",AB8,P8="Reducción",AB8,P8="Stock",AB8)</f>
        <v>0</v>
      </c>
      <c r="AF8" s="1" t="s">
        <v>21</v>
      </c>
      <c r="AG8" s="10"/>
      <c r="AH8" s="22"/>
      <c r="AI8" s="22"/>
      <c r="AJ8" s="16"/>
      <c r="AK8" s="16"/>
      <c r="AL8" s="16"/>
    </row>
    <row r="9" spans="2:38" s="20" customFormat="1" ht="47.25" x14ac:dyDescent="0.25">
      <c r="B9" s="47"/>
      <c r="C9" s="47"/>
      <c r="D9" s="47"/>
      <c r="E9" s="59"/>
      <c r="F9" s="62"/>
      <c r="G9" s="47"/>
      <c r="H9" s="47"/>
      <c r="I9" s="47"/>
      <c r="J9" s="47"/>
      <c r="K9" s="50"/>
      <c r="L9" s="50"/>
      <c r="M9" s="47"/>
      <c r="N9" s="1" t="s">
        <v>206</v>
      </c>
      <c r="O9" s="1" t="s">
        <v>207</v>
      </c>
      <c r="P9" s="1" t="s">
        <v>193</v>
      </c>
      <c r="Q9" s="1">
        <v>1</v>
      </c>
      <c r="R9" s="1">
        <v>1</v>
      </c>
      <c r="S9" s="1"/>
      <c r="T9" s="1"/>
      <c r="U9" s="1">
        <v>1</v>
      </c>
      <c r="V9" s="1"/>
      <c r="W9" s="1"/>
      <c r="X9" s="1">
        <v>1</v>
      </c>
      <c r="Y9" s="1"/>
      <c r="Z9" s="1"/>
      <c r="AA9" s="1">
        <v>1</v>
      </c>
      <c r="AB9" s="1"/>
      <c r="AC9" s="1"/>
      <c r="AD9" s="1">
        <f t="shared" si="0"/>
        <v>4</v>
      </c>
      <c r="AE9" s="1">
        <f t="shared" si="1"/>
        <v>0</v>
      </c>
      <c r="AF9" s="1" t="s">
        <v>21</v>
      </c>
      <c r="AG9" s="10"/>
      <c r="AH9" s="22"/>
      <c r="AI9" s="22"/>
      <c r="AJ9" s="16"/>
      <c r="AK9" s="16"/>
      <c r="AL9" s="16"/>
    </row>
    <row r="10" spans="2:38" s="20" customFormat="1" ht="31.5" x14ac:dyDescent="0.25">
      <c r="B10" s="48"/>
      <c r="C10" s="48"/>
      <c r="D10" s="48"/>
      <c r="E10" s="60"/>
      <c r="F10" s="63"/>
      <c r="G10" s="48"/>
      <c r="H10" s="48"/>
      <c r="I10" s="48"/>
      <c r="J10" s="48"/>
      <c r="K10" s="51"/>
      <c r="L10" s="51"/>
      <c r="M10" s="48"/>
      <c r="N10" s="1" t="s">
        <v>204</v>
      </c>
      <c r="O10" s="1" t="s">
        <v>205</v>
      </c>
      <c r="P10" s="1" t="s">
        <v>193</v>
      </c>
      <c r="Q10" s="1">
        <v>5</v>
      </c>
      <c r="R10" s="1">
        <v>0</v>
      </c>
      <c r="S10" s="1"/>
      <c r="T10" s="1"/>
      <c r="U10" s="1">
        <v>5</v>
      </c>
      <c r="V10" s="1"/>
      <c r="W10" s="1"/>
      <c r="X10" s="1">
        <v>0</v>
      </c>
      <c r="Y10" s="1"/>
      <c r="Z10" s="1"/>
      <c r="AA10" s="1">
        <v>1</v>
      </c>
      <c r="AB10" s="1"/>
      <c r="AC10" s="1"/>
      <c r="AD10" s="1">
        <f t="shared" si="0"/>
        <v>6</v>
      </c>
      <c r="AE10" s="1">
        <f t="shared" si="1"/>
        <v>0</v>
      </c>
      <c r="AF10" s="1" t="s">
        <v>21</v>
      </c>
      <c r="AG10" s="10"/>
      <c r="AH10" s="22"/>
      <c r="AI10" s="22"/>
      <c r="AJ10" s="16"/>
      <c r="AK10" s="16"/>
      <c r="AL10" s="16"/>
    </row>
    <row r="11" spans="2:38" s="20" customFormat="1" ht="110.25" x14ac:dyDescent="0.25">
      <c r="B11" s="1" t="s">
        <v>158</v>
      </c>
      <c r="C11" s="1" t="s">
        <v>159</v>
      </c>
      <c r="D11" s="1" t="s">
        <v>161</v>
      </c>
      <c r="E11" s="1" t="s">
        <v>27</v>
      </c>
      <c r="F11" s="5" t="s">
        <v>125</v>
      </c>
      <c r="G11" s="1" t="s">
        <v>209</v>
      </c>
      <c r="H11" s="1" t="s">
        <v>30</v>
      </c>
      <c r="I11" s="1" t="s">
        <v>29</v>
      </c>
      <c r="J11" s="1" t="s">
        <v>488</v>
      </c>
      <c r="K11" s="2">
        <v>7482000000</v>
      </c>
      <c r="L11" s="2">
        <v>428643340</v>
      </c>
      <c r="M11" s="1" t="s">
        <v>215</v>
      </c>
      <c r="N11" s="1" t="s">
        <v>210</v>
      </c>
      <c r="O11" s="1" t="s">
        <v>211</v>
      </c>
      <c r="P11" s="1" t="s">
        <v>193</v>
      </c>
      <c r="Q11" s="1"/>
      <c r="R11" s="1">
        <v>3</v>
      </c>
      <c r="S11" s="1"/>
      <c r="T11" s="1"/>
      <c r="U11" s="1">
        <v>3</v>
      </c>
      <c r="V11" s="1"/>
      <c r="W11" s="1"/>
      <c r="X11" s="1">
        <v>3</v>
      </c>
      <c r="Y11" s="1"/>
      <c r="Z11" s="1"/>
      <c r="AA11" s="1">
        <v>3</v>
      </c>
      <c r="AB11" s="1"/>
      <c r="AC11" s="1"/>
      <c r="AD11" s="1">
        <f t="shared" si="0"/>
        <v>12</v>
      </c>
      <c r="AE11" s="1">
        <f t="shared" si="1"/>
        <v>0</v>
      </c>
      <c r="AF11" s="1" t="s">
        <v>19</v>
      </c>
      <c r="AG11" s="36"/>
      <c r="AH11" s="22"/>
      <c r="AI11" s="22"/>
      <c r="AJ11" s="16"/>
      <c r="AK11" s="16"/>
      <c r="AL11" s="16"/>
    </row>
    <row r="12" spans="2:38" s="20" customFormat="1" ht="31.5" x14ac:dyDescent="0.25">
      <c r="B12" s="46" t="s">
        <v>158</v>
      </c>
      <c r="C12" s="46" t="s">
        <v>159</v>
      </c>
      <c r="D12" s="46" t="s">
        <v>161</v>
      </c>
      <c r="E12" s="46" t="s">
        <v>27</v>
      </c>
      <c r="F12" s="46" t="s">
        <v>126</v>
      </c>
      <c r="G12" s="46" t="s">
        <v>216</v>
      </c>
      <c r="H12" s="46" t="s">
        <v>31</v>
      </c>
      <c r="I12" s="46" t="s">
        <v>29</v>
      </c>
      <c r="J12" s="46" t="s">
        <v>488</v>
      </c>
      <c r="K12" s="46"/>
      <c r="L12" s="46"/>
      <c r="M12" s="46"/>
      <c r="N12" s="1" t="s">
        <v>217</v>
      </c>
      <c r="O12" s="1" t="s">
        <v>220</v>
      </c>
      <c r="P12" s="1" t="s">
        <v>193</v>
      </c>
      <c r="Q12" s="23">
        <v>360</v>
      </c>
      <c r="R12" s="23">
        <v>95</v>
      </c>
      <c r="S12" s="1"/>
      <c r="T12" s="1"/>
      <c r="U12" s="23">
        <v>0</v>
      </c>
      <c r="V12" s="1"/>
      <c r="W12" s="1"/>
      <c r="X12" s="23">
        <v>80</v>
      </c>
      <c r="Y12" s="1"/>
      <c r="Z12" s="1"/>
      <c r="AA12" s="23">
        <v>100</v>
      </c>
      <c r="AB12" s="1"/>
      <c r="AC12" s="1"/>
      <c r="AD12" s="1">
        <f t="shared" si="0"/>
        <v>275</v>
      </c>
      <c r="AE12" s="1">
        <f t="shared" si="1"/>
        <v>0</v>
      </c>
      <c r="AF12" s="46" t="s">
        <v>19</v>
      </c>
      <c r="AG12" s="10"/>
      <c r="AH12" s="22"/>
      <c r="AI12" s="22"/>
      <c r="AJ12" s="16"/>
      <c r="AK12" s="16"/>
      <c r="AL12" s="16"/>
    </row>
    <row r="13" spans="2:38" s="20" customFormat="1" ht="31.5" x14ac:dyDescent="0.25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1" t="s">
        <v>218</v>
      </c>
      <c r="O13" s="1" t="s">
        <v>219</v>
      </c>
      <c r="P13" s="1" t="s">
        <v>193</v>
      </c>
      <c r="Q13" s="33">
        <v>0</v>
      </c>
      <c r="R13" s="33">
        <v>2</v>
      </c>
      <c r="S13" s="1"/>
      <c r="T13" s="1"/>
      <c r="U13" s="33">
        <v>0</v>
      </c>
      <c r="V13" s="33"/>
      <c r="W13" s="33"/>
      <c r="X13" s="33">
        <v>0</v>
      </c>
      <c r="Y13" s="33"/>
      <c r="Z13" s="33"/>
      <c r="AA13" s="33">
        <v>2</v>
      </c>
      <c r="AB13" s="1"/>
      <c r="AC13" s="1"/>
      <c r="AD13" s="1">
        <f t="shared" si="0"/>
        <v>4</v>
      </c>
      <c r="AE13" s="1">
        <f t="shared" si="1"/>
        <v>0</v>
      </c>
      <c r="AF13" s="48"/>
      <c r="AG13" s="36"/>
      <c r="AH13" s="22"/>
      <c r="AI13" s="22"/>
      <c r="AJ13" s="16"/>
      <c r="AK13" s="16"/>
      <c r="AL13" s="16"/>
    </row>
    <row r="14" spans="2:38" s="20" customFormat="1" ht="31.5" x14ac:dyDescent="0.25">
      <c r="B14" s="46" t="s">
        <v>158</v>
      </c>
      <c r="C14" s="46" t="s">
        <v>159</v>
      </c>
      <c r="D14" s="46" t="s">
        <v>161</v>
      </c>
      <c r="E14" s="46" t="s">
        <v>27</v>
      </c>
      <c r="F14" s="46" t="s">
        <v>126</v>
      </c>
      <c r="G14" s="46" t="s">
        <v>221</v>
      </c>
      <c r="H14" s="46" t="s">
        <v>32</v>
      </c>
      <c r="I14" s="46" t="s">
        <v>29</v>
      </c>
      <c r="J14" s="46" t="s">
        <v>488</v>
      </c>
      <c r="K14" s="49">
        <v>1684032097</v>
      </c>
      <c r="L14" s="49">
        <v>30341740</v>
      </c>
      <c r="M14" s="46" t="s">
        <v>225</v>
      </c>
      <c r="N14" s="33" t="s">
        <v>226</v>
      </c>
      <c r="O14" s="33" t="s">
        <v>228</v>
      </c>
      <c r="P14" s="1" t="s">
        <v>193</v>
      </c>
      <c r="Q14" s="1">
        <v>0</v>
      </c>
      <c r="R14" s="1">
        <v>3</v>
      </c>
      <c r="S14" s="1"/>
      <c r="T14" s="1"/>
      <c r="U14" s="1">
        <v>7</v>
      </c>
      <c r="V14" s="1"/>
      <c r="W14" s="1"/>
      <c r="X14" s="1">
        <v>10</v>
      </c>
      <c r="Y14" s="1"/>
      <c r="Z14" s="1"/>
      <c r="AA14" s="1">
        <v>8</v>
      </c>
      <c r="AB14" s="1"/>
      <c r="AC14" s="1"/>
      <c r="AD14" s="1">
        <f t="shared" si="0"/>
        <v>28</v>
      </c>
      <c r="AE14" s="1">
        <f t="shared" si="1"/>
        <v>0</v>
      </c>
      <c r="AF14" s="46" t="s">
        <v>19</v>
      </c>
      <c r="AG14" s="10"/>
      <c r="AH14" s="22"/>
      <c r="AI14" s="22"/>
      <c r="AJ14" s="16"/>
      <c r="AK14" s="16"/>
      <c r="AL14" s="16"/>
    </row>
    <row r="15" spans="2:38" s="20" customFormat="1" ht="31.5" x14ac:dyDescent="0.25">
      <c r="B15" s="48"/>
      <c r="C15" s="48"/>
      <c r="D15" s="48"/>
      <c r="E15" s="48"/>
      <c r="F15" s="48"/>
      <c r="G15" s="48"/>
      <c r="H15" s="48"/>
      <c r="I15" s="48"/>
      <c r="J15" s="48"/>
      <c r="K15" s="51"/>
      <c r="L15" s="51"/>
      <c r="M15" s="48"/>
      <c r="N15" s="33" t="s">
        <v>226</v>
      </c>
      <c r="O15" s="33" t="s">
        <v>227</v>
      </c>
      <c r="P15" s="1" t="s">
        <v>193</v>
      </c>
      <c r="Q15" s="1">
        <v>0</v>
      </c>
      <c r="R15" s="1">
        <v>1</v>
      </c>
      <c r="S15" s="1"/>
      <c r="T15" s="1"/>
      <c r="U15" s="1">
        <v>2</v>
      </c>
      <c r="V15" s="1"/>
      <c r="W15" s="1"/>
      <c r="X15" s="1">
        <v>1</v>
      </c>
      <c r="Y15" s="1"/>
      <c r="Z15" s="1"/>
      <c r="AA15" s="1">
        <v>2</v>
      </c>
      <c r="AB15" s="1"/>
      <c r="AC15" s="1"/>
      <c r="AD15" s="1">
        <f t="shared" si="0"/>
        <v>6</v>
      </c>
      <c r="AE15" s="1">
        <f t="shared" si="1"/>
        <v>0</v>
      </c>
      <c r="AF15" s="48"/>
      <c r="AG15" s="10"/>
      <c r="AH15" s="22"/>
      <c r="AI15" s="22"/>
      <c r="AJ15" s="16"/>
      <c r="AK15" s="16"/>
      <c r="AL15" s="16"/>
    </row>
    <row r="16" spans="2:38" s="20" customFormat="1" ht="110.25" x14ac:dyDescent="0.25">
      <c r="B16" s="1" t="s">
        <v>158</v>
      </c>
      <c r="C16" s="1" t="s">
        <v>159</v>
      </c>
      <c r="D16" s="1" t="s">
        <v>161</v>
      </c>
      <c r="E16" s="1" t="s">
        <v>27</v>
      </c>
      <c r="F16" s="5" t="s">
        <v>127</v>
      </c>
      <c r="G16" s="1" t="s">
        <v>229</v>
      </c>
      <c r="H16" s="1" t="s">
        <v>33</v>
      </c>
      <c r="I16" s="1" t="s">
        <v>29</v>
      </c>
      <c r="J16" s="1" t="s">
        <v>488</v>
      </c>
      <c r="K16" s="2">
        <v>16831971200</v>
      </c>
      <c r="L16" s="2">
        <v>16831971200</v>
      </c>
      <c r="M16" s="1" t="s">
        <v>230</v>
      </c>
      <c r="N16" s="1" t="s">
        <v>231</v>
      </c>
      <c r="O16" s="33" t="s">
        <v>232</v>
      </c>
      <c r="P16" s="1" t="s">
        <v>200</v>
      </c>
      <c r="Q16" s="1">
        <v>0</v>
      </c>
      <c r="R16" s="1">
        <v>0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f t="shared" si="0"/>
        <v>1</v>
      </c>
      <c r="AE16" s="1">
        <f t="shared" si="1"/>
        <v>0</v>
      </c>
      <c r="AF16" s="1" t="s">
        <v>19</v>
      </c>
      <c r="AG16" s="10"/>
      <c r="AH16" s="22"/>
      <c r="AI16" s="22"/>
      <c r="AJ16" s="16"/>
      <c r="AK16" s="16"/>
      <c r="AL16" s="16"/>
    </row>
    <row r="17" spans="2:38" s="20" customFormat="1" ht="110.25" x14ac:dyDescent="0.25">
      <c r="B17" s="1" t="s">
        <v>158</v>
      </c>
      <c r="C17" s="1" t="s">
        <v>159</v>
      </c>
      <c r="D17" s="1" t="s">
        <v>161</v>
      </c>
      <c r="E17" s="1" t="s">
        <v>27</v>
      </c>
      <c r="F17" s="5" t="s">
        <v>127</v>
      </c>
      <c r="G17" s="1" t="s">
        <v>233</v>
      </c>
      <c r="H17" s="1" t="s">
        <v>34</v>
      </c>
      <c r="I17" s="1" t="s">
        <v>29</v>
      </c>
      <c r="J17" s="1" t="s">
        <v>488</v>
      </c>
      <c r="K17" s="2">
        <v>18906530800</v>
      </c>
      <c r="L17" s="2">
        <v>18906530800</v>
      </c>
      <c r="M17" s="1" t="s">
        <v>234</v>
      </c>
      <c r="N17" s="1" t="s">
        <v>235</v>
      </c>
      <c r="O17" s="1" t="s">
        <v>236</v>
      </c>
      <c r="P17" s="1" t="s">
        <v>200</v>
      </c>
      <c r="Q17" s="1">
        <v>0</v>
      </c>
      <c r="R17" s="1">
        <v>0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f t="shared" si="0"/>
        <v>1</v>
      </c>
      <c r="AE17" s="1">
        <f t="shared" si="1"/>
        <v>0</v>
      </c>
      <c r="AF17" s="1" t="s">
        <v>19</v>
      </c>
      <c r="AG17" s="10"/>
      <c r="AH17" s="22"/>
      <c r="AI17" s="22"/>
      <c r="AJ17" s="16"/>
      <c r="AL17" s="16"/>
    </row>
    <row r="18" spans="2:38" s="20" customFormat="1" ht="47.25" x14ac:dyDescent="0.25">
      <c r="B18" s="46" t="s">
        <v>158</v>
      </c>
      <c r="C18" s="46" t="s">
        <v>159</v>
      </c>
      <c r="D18" s="46" t="s">
        <v>161</v>
      </c>
      <c r="E18" s="46" t="s">
        <v>27</v>
      </c>
      <c r="F18" s="46" t="s">
        <v>126</v>
      </c>
      <c r="G18" s="46" t="s">
        <v>237</v>
      </c>
      <c r="H18" s="46" t="s">
        <v>35</v>
      </c>
      <c r="I18" s="46" t="s">
        <v>29</v>
      </c>
      <c r="J18" s="46" t="s">
        <v>488</v>
      </c>
      <c r="K18" s="52">
        <v>4523927725</v>
      </c>
      <c r="L18" s="52">
        <v>0</v>
      </c>
      <c r="M18" s="46" t="s">
        <v>238</v>
      </c>
      <c r="N18" s="33" t="s">
        <v>239</v>
      </c>
      <c r="O18" s="33" t="s">
        <v>241</v>
      </c>
      <c r="P18" s="1" t="s">
        <v>200</v>
      </c>
      <c r="Q18" s="23">
        <v>1</v>
      </c>
      <c r="R18" s="23">
        <v>0</v>
      </c>
      <c r="S18" s="1"/>
      <c r="T18" s="1"/>
      <c r="U18" s="1">
        <v>34</v>
      </c>
      <c r="V18" s="1"/>
      <c r="W18" s="1"/>
      <c r="X18" s="1">
        <v>0</v>
      </c>
      <c r="Y18" s="1"/>
      <c r="Z18" s="1"/>
      <c r="AA18" s="1">
        <v>33</v>
      </c>
      <c r="AB18" s="1"/>
      <c r="AC18" s="1"/>
      <c r="AD18" s="1">
        <f>+_xlfn.IFS(P18="Acumulado",R18+U18+X18+AA18,P18="Capacidad",U18,P18="Flujo",U18,P18="Reducción",U18,P18="Stock",U18)</f>
        <v>34</v>
      </c>
      <c r="AE18" s="1">
        <f t="shared" si="1"/>
        <v>0</v>
      </c>
      <c r="AF18" s="46" t="s">
        <v>19</v>
      </c>
      <c r="AG18" s="36"/>
      <c r="AH18" s="22"/>
      <c r="AI18" s="22"/>
      <c r="AJ18" s="16"/>
      <c r="AK18" s="16"/>
      <c r="AL18" s="16"/>
    </row>
    <row r="19" spans="2:38" s="20" customFormat="1" ht="47.25" x14ac:dyDescent="0.25">
      <c r="B19" s="48"/>
      <c r="C19" s="48"/>
      <c r="D19" s="48"/>
      <c r="E19" s="48"/>
      <c r="F19" s="48"/>
      <c r="G19" s="48"/>
      <c r="H19" s="48"/>
      <c r="I19" s="48"/>
      <c r="J19" s="48"/>
      <c r="K19" s="54"/>
      <c r="L19" s="54"/>
      <c r="M19" s="48"/>
      <c r="N19" s="33" t="s">
        <v>240</v>
      </c>
      <c r="O19" s="33" t="s">
        <v>242</v>
      </c>
      <c r="P19" s="1" t="s">
        <v>193</v>
      </c>
      <c r="Q19" s="23">
        <v>1</v>
      </c>
      <c r="R19" s="35">
        <v>0.5</v>
      </c>
      <c r="S19" s="1"/>
      <c r="T19" s="1"/>
      <c r="U19" s="35">
        <v>0.5</v>
      </c>
      <c r="V19" s="1"/>
      <c r="W19" s="1"/>
      <c r="X19" s="35">
        <v>0.5</v>
      </c>
      <c r="Y19" s="1"/>
      <c r="Z19" s="1"/>
      <c r="AA19" s="35">
        <v>0.5</v>
      </c>
      <c r="AB19" s="1"/>
      <c r="AC19" s="1"/>
      <c r="AD19" s="1">
        <f t="shared" si="0"/>
        <v>2</v>
      </c>
      <c r="AE19" s="1">
        <f t="shared" si="1"/>
        <v>0</v>
      </c>
      <c r="AF19" s="48"/>
      <c r="AG19" s="36"/>
      <c r="AH19" s="22"/>
      <c r="AI19" s="22"/>
      <c r="AJ19" s="16"/>
      <c r="AK19" s="16"/>
      <c r="AL19" s="16"/>
    </row>
    <row r="20" spans="2:38" s="20" customFormat="1" ht="63" x14ac:dyDescent="0.25">
      <c r="B20" s="1" t="s">
        <v>158</v>
      </c>
      <c r="C20" s="1" t="s">
        <v>159</v>
      </c>
      <c r="D20" s="1" t="s">
        <v>160</v>
      </c>
      <c r="E20" s="1" t="s">
        <v>27</v>
      </c>
      <c r="F20" s="5" t="s">
        <v>127</v>
      </c>
      <c r="G20" s="1" t="s">
        <v>243</v>
      </c>
      <c r="H20" s="1" t="s">
        <v>36</v>
      </c>
      <c r="I20" s="1" t="s">
        <v>29</v>
      </c>
      <c r="J20" s="1" t="s">
        <v>309</v>
      </c>
      <c r="K20" s="2">
        <v>29523927725</v>
      </c>
      <c r="L20" s="2">
        <v>0</v>
      </c>
      <c r="M20" s="1" t="s">
        <v>244</v>
      </c>
      <c r="N20" s="1" t="s">
        <v>245</v>
      </c>
      <c r="O20" s="33" t="s">
        <v>245</v>
      </c>
      <c r="P20" s="1" t="s">
        <v>193</v>
      </c>
      <c r="Q20" s="1">
        <v>40</v>
      </c>
      <c r="R20" s="1">
        <v>665</v>
      </c>
      <c r="S20" s="1"/>
      <c r="T20" s="1"/>
      <c r="U20" s="1">
        <v>665</v>
      </c>
      <c r="V20" s="1"/>
      <c r="W20" s="1"/>
      <c r="X20" s="1">
        <v>665</v>
      </c>
      <c r="Y20" s="1"/>
      <c r="Z20" s="1"/>
      <c r="AA20" s="1">
        <v>665</v>
      </c>
      <c r="AB20" s="1"/>
      <c r="AC20" s="1"/>
      <c r="AD20" s="7">
        <f>+_xlfn.IFS(P20="Acumulado",R20+U20+X20+AA20,P20="Capacidad",AA20,P20="Flujo",AA20,P20="Reducción",AA20,P20="Stock",AA20)</f>
        <v>2660</v>
      </c>
      <c r="AE20" s="1">
        <f t="shared" si="1"/>
        <v>0</v>
      </c>
      <c r="AF20" s="1" t="s">
        <v>16</v>
      </c>
      <c r="AG20" s="10"/>
      <c r="AH20" s="22"/>
      <c r="AI20" s="22"/>
      <c r="AJ20" s="16"/>
      <c r="AK20" s="16"/>
      <c r="AL20" s="16"/>
    </row>
    <row r="21" spans="2:38" s="20" customFormat="1" ht="31.5" x14ac:dyDescent="0.25">
      <c r="B21" s="46" t="s">
        <v>158</v>
      </c>
      <c r="C21" s="46" t="s">
        <v>162</v>
      </c>
      <c r="D21" s="46" t="s">
        <v>160</v>
      </c>
      <c r="E21" s="46" t="s">
        <v>27</v>
      </c>
      <c r="F21" s="46" t="s">
        <v>125</v>
      </c>
      <c r="G21" s="46" t="s">
        <v>246</v>
      </c>
      <c r="H21" s="46" t="s">
        <v>37</v>
      </c>
      <c r="I21" s="46" t="s">
        <v>29</v>
      </c>
      <c r="J21" s="46" t="s">
        <v>489</v>
      </c>
      <c r="K21" s="46"/>
      <c r="L21" s="46"/>
      <c r="M21" s="46"/>
      <c r="N21" s="1" t="s">
        <v>247</v>
      </c>
      <c r="O21" s="1" t="s">
        <v>254</v>
      </c>
      <c r="P21" s="1" t="s">
        <v>275</v>
      </c>
      <c r="Q21" s="6">
        <v>0</v>
      </c>
      <c r="R21" s="6">
        <v>1</v>
      </c>
      <c r="S21" s="1"/>
      <c r="T21" s="1"/>
      <c r="U21" s="6">
        <v>1</v>
      </c>
      <c r="V21" s="1"/>
      <c r="W21" s="1"/>
      <c r="X21" s="6">
        <v>1</v>
      </c>
      <c r="Y21" s="1"/>
      <c r="Z21" s="1"/>
      <c r="AA21" s="6">
        <v>1</v>
      </c>
      <c r="AB21" s="1"/>
      <c r="AC21" s="1"/>
      <c r="AD21" s="8">
        <f>+_xlfn.IFS(P21="Acumulado",R21+U21+X21+AA21,P21="Capacidad",AA21,P21="Flujo",AA21,P21="Reducción",AA21,P21="Stock",AA21)</f>
        <v>1</v>
      </c>
      <c r="AE21" s="1">
        <f t="shared" si="1"/>
        <v>0</v>
      </c>
      <c r="AF21" s="46" t="s">
        <v>163</v>
      </c>
      <c r="AG21" s="10"/>
      <c r="AH21" s="22"/>
      <c r="AI21" s="22"/>
      <c r="AJ21" s="16"/>
      <c r="AK21" s="16"/>
      <c r="AL21" s="16"/>
    </row>
    <row r="22" spans="2:38" s="20" customFormat="1" x14ac:dyDescent="0.2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1" t="s">
        <v>248</v>
      </c>
      <c r="O22" s="1" t="s">
        <v>252</v>
      </c>
      <c r="P22" s="1" t="s">
        <v>200</v>
      </c>
      <c r="Q22" s="1">
        <v>0</v>
      </c>
      <c r="R22" s="1">
        <v>1</v>
      </c>
      <c r="S22" s="1"/>
      <c r="T22" s="1"/>
      <c r="U22" s="1">
        <v>0</v>
      </c>
      <c r="V22" s="1"/>
      <c r="W22" s="1"/>
      <c r="X22" s="1">
        <v>0</v>
      </c>
      <c r="Y22" s="1"/>
      <c r="Z22" s="1"/>
      <c r="AA22" s="1">
        <v>0</v>
      </c>
      <c r="AB22" s="1"/>
      <c r="AC22" s="1"/>
      <c r="AD22" s="7">
        <f>+_xlfn.IFS(P22="Acumulado",R22+U22+X22+AA22,P22="Capacidad",R22,P22="Flujo",R22,P22="Reducción",R22,P22="Stock",R22)</f>
        <v>1</v>
      </c>
      <c r="AE22" s="1">
        <f t="shared" si="1"/>
        <v>0</v>
      </c>
      <c r="AF22" s="47"/>
      <c r="AG22" s="10"/>
      <c r="AH22" s="22"/>
      <c r="AI22" s="22"/>
      <c r="AJ22" s="16"/>
      <c r="AK22" s="16"/>
      <c r="AL22" s="16"/>
    </row>
    <row r="23" spans="2:38" s="20" customFormat="1" x14ac:dyDescent="0.2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1" t="s">
        <v>249</v>
      </c>
      <c r="O23" s="1" t="s">
        <v>89</v>
      </c>
      <c r="P23" s="1" t="s">
        <v>193</v>
      </c>
      <c r="Q23" s="1">
        <v>0</v>
      </c>
      <c r="R23" s="7">
        <v>300000</v>
      </c>
      <c r="S23" s="1"/>
      <c r="T23" s="1"/>
      <c r="U23" s="7">
        <v>350000</v>
      </c>
      <c r="V23" s="1"/>
      <c r="W23" s="1"/>
      <c r="X23" s="7">
        <v>400000</v>
      </c>
      <c r="Y23" s="1"/>
      <c r="Z23" s="1"/>
      <c r="AA23" s="7">
        <v>600000</v>
      </c>
      <c r="AB23" s="1"/>
      <c r="AC23" s="1"/>
      <c r="AD23" s="7">
        <f>+_xlfn.IFS(P23="Acumulado",R23+U23+X23+AA23,P23="Capacidad",AA23,P23="Flujo",AA23,P23="Reducción",AA23,P23="Stock",AA23)</f>
        <v>1650000</v>
      </c>
      <c r="AE23" s="1">
        <f t="shared" si="1"/>
        <v>0</v>
      </c>
      <c r="AF23" s="47"/>
      <c r="AG23" s="10"/>
      <c r="AH23" s="22"/>
      <c r="AI23" s="22"/>
      <c r="AJ23" s="16"/>
      <c r="AK23" s="16"/>
      <c r="AL23" s="16"/>
    </row>
    <row r="24" spans="2:38" s="20" customFormat="1" ht="31.5" x14ac:dyDescent="0.2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1" t="s">
        <v>250</v>
      </c>
      <c r="O24" s="1" t="s">
        <v>253</v>
      </c>
      <c r="P24" s="1" t="s">
        <v>200</v>
      </c>
      <c r="Q24" s="1">
        <v>0</v>
      </c>
      <c r="R24" s="1">
        <v>1</v>
      </c>
      <c r="S24" s="1"/>
      <c r="T24" s="1"/>
      <c r="U24" s="1">
        <v>0</v>
      </c>
      <c r="V24" s="1"/>
      <c r="W24" s="1"/>
      <c r="X24" s="1">
        <v>0</v>
      </c>
      <c r="Y24" s="1"/>
      <c r="Z24" s="1"/>
      <c r="AA24" s="1">
        <v>0</v>
      </c>
      <c r="AB24" s="1"/>
      <c r="AC24" s="1"/>
      <c r="AD24" s="7">
        <f>+_xlfn.IFS(P24="Acumulado",R24+U24+X24+AA24,P24="Capacidad",R24,P24="Flujo",R24,P24="Reducción",R24,P24="Stock",R24)</f>
        <v>1</v>
      </c>
      <c r="AE24" s="1">
        <f t="shared" si="1"/>
        <v>0</v>
      </c>
      <c r="AF24" s="47"/>
      <c r="AG24" s="10"/>
      <c r="AH24" s="22"/>
      <c r="AI24" s="22"/>
      <c r="AJ24" s="16"/>
      <c r="AK24" s="16"/>
      <c r="AL24" s="16"/>
    </row>
    <row r="25" spans="2:38" s="20" customFormat="1" x14ac:dyDescent="0.25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1" t="s">
        <v>251</v>
      </c>
      <c r="O25" s="1" t="s">
        <v>255</v>
      </c>
      <c r="P25" s="1" t="s">
        <v>198</v>
      </c>
      <c r="Q25" s="7">
        <v>1337</v>
      </c>
      <c r="R25" s="7">
        <v>1337</v>
      </c>
      <c r="S25" s="1"/>
      <c r="T25" s="1"/>
      <c r="U25" s="7">
        <v>1357</v>
      </c>
      <c r="V25" s="1"/>
      <c r="W25" s="1"/>
      <c r="X25" s="7">
        <v>1377</v>
      </c>
      <c r="Y25" s="1"/>
      <c r="Z25" s="1"/>
      <c r="AA25" s="7">
        <v>1400</v>
      </c>
      <c r="AB25" s="1"/>
      <c r="AC25" s="1"/>
      <c r="AD25" s="7">
        <f t="shared" ref="AD25:AD34" si="2">+_xlfn.IFS(P25="Acumulado",R25+U25+X25+AA25,P25="Capacidad",AA25,P25="Flujo",AA25,P25="Reducción",AA25,P25="Stock",AA25)</f>
        <v>1400</v>
      </c>
      <c r="AE25" s="1">
        <f t="shared" si="1"/>
        <v>0</v>
      </c>
      <c r="AF25" s="48"/>
      <c r="AG25" s="10"/>
      <c r="AH25" s="22"/>
      <c r="AI25" s="22"/>
      <c r="AJ25" s="16"/>
      <c r="AK25" s="16"/>
      <c r="AL25" s="16"/>
    </row>
    <row r="26" spans="2:38" s="20" customFormat="1" ht="62.45" customHeight="1" x14ac:dyDescent="0.25">
      <c r="B26" s="1" t="s">
        <v>158</v>
      </c>
      <c r="C26" s="1" t="s">
        <v>159</v>
      </c>
      <c r="D26" s="1" t="s">
        <v>160</v>
      </c>
      <c r="E26" s="1" t="s">
        <v>27</v>
      </c>
      <c r="F26" s="5" t="s">
        <v>127</v>
      </c>
      <c r="G26" s="1" t="s">
        <v>256</v>
      </c>
      <c r="H26" s="1" t="s">
        <v>38</v>
      </c>
      <c r="I26" s="1" t="s">
        <v>29</v>
      </c>
      <c r="J26" s="1" t="s">
        <v>489</v>
      </c>
      <c r="K26" s="2"/>
      <c r="L26" s="2"/>
      <c r="M26" s="1"/>
      <c r="N26" s="1" t="s">
        <v>257</v>
      </c>
      <c r="O26" s="1" t="s">
        <v>258</v>
      </c>
      <c r="P26" s="1" t="s">
        <v>275</v>
      </c>
      <c r="Q26" s="1">
        <v>9</v>
      </c>
      <c r="R26" s="1">
        <v>9</v>
      </c>
      <c r="S26" s="1"/>
      <c r="T26" s="1"/>
      <c r="U26" s="1">
        <v>9</v>
      </c>
      <c r="V26" s="1"/>
      <c r="W26" s="1"/>
      <c r="X26" s="1">
        <v>9</v>
      </c>
      <c r="Y26" s="1"/>
      <c r="Z26" s="1"/>
      <c r="AA26" s="1">
        <v>9</v>
      </c>
      <c r="AB26" s="1"/>
      <c r="AC26" s="1"/>
      <c r="AD26" s="7">
        <f t="shared" si="2"/>
        <v>9</v>
      </c>
      <c r="AE26" s="1">
        <f t="shared" si="1"/>
        <v>0</v>
      </c>
      <c r="AF26" s="1" t="s">
        <v>20</v>
      </c>
      <c r="AG26" s="10"/>
      <c r="AH26" s="22"/>
      <c r="AI26" s="22"/>
      <c r="AJ26" s="16"/>
      <c r="AK26" s="16"/>
      <c r="AL26" s="16"/>
    </row>
    <row r="27" spans="2:38" s="20" customFormat="1" ht="47.25" x14ac:dyDescent="0.25">
      <c r="B27" s="46" t="s">
        <v>158</v>
      </c>
      <c r="C27" s="46" t="s">
        <v>159</v>
      </c>
      <c r="D27" s="46" t="s">
        <v>160</v>
      </c>
      <c r="E27" s="46" t="s">
        <v>27</v>
      </c>
      <c r="F27" s="46" t="s">
        <v>127</v>
      </c>
      <c r="G27" s="46" t="s">
        <v>259</v>
      </c>
      <c r="H27" s="46" t="s">
        <v>39</v>
      </c>
      <c r="I27" s="46" t="s">
        <v>29</v>
      </c>
      <c r="J27" s="46" t="s">
        <v>489</v>
      </c>
      <c r="K27" s="46"/>
      <c r="L27" s="46"/>
      <c r="M27" s="46"/>
      <c r="N27" s="1" t="s">
        <v>260</v>
      </c>
      <c r="O27" s="1" t="s">
        <v>261</v>
      </c>
      <c r="P27" s="1" t="s">
        <v>193</v>
      </c>
      <c r="Q27" s="1">
        <v>100</v>
      </c>
      <c r="R27" s="1">
        <v>15</v>
      </c>
      <c r="S27" s="1"/>
      <c r="T27" s="1"/>
      <c r="U27" s="1">
        <v>15</v>
      </c>
      <c r="V27" s="1"/>
      <c r="W27" s="1"/>
      <c r="X27" s="1">
        <v>15</v>
      </c>
      <c r="Y27" s="1"/>
      <c r="Z27" s="1"/>
      <c r="AA27" s="1">
        <v>15</v>
      </c>
      <c r="AB27" s="1"/>
      <c r="AC27" s="1"/>
      <c r="AD27" s="7">
        <f t="shared" si="2"/>
        <v>60</v>
      </c>
      <c r="AE27" s="1">
        <f t="shared" si="1"/>
        <v>0</v>
      </c>
      <c r="AF27" s="46" t="s">
        <v>20</v>
      </c>
      <c r="AG27" s="10"/>
      <c r="AH27" s="22"/>
      <c r="AI27" s="22"/>
      <c r="AJ27" s="16"/>
      <c r="AK27" s="16"/>
      <c r="AL27" s="16"/>
    </row>
    <row r="28" spans="2:38" s="20" customFormat="1" ht="31.5" x14ac:dyDescent="0.25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1" t="s">
        <v>155</v>
      </c>
      <c r="O28" s="1" t="s">
        <v>263</v>
      </c>
      <c r="P28" s="1" t="s">
        <v>193</v>
      </c>
      <c r="Q28" s="1">
        <v>2</v>
      </c>
      <c r="R28" s="1">
        <v>2</v>
      </c>
      <c r="S28" s="1"/>
      <c r="T28" s="1"/>
      <c r="U28" s="1">
        <v>2</v>
      </c>
      <c r="V28" s="1"/>
      <c r="W28" s="1"/>
      <c r="X28" s="1">
        <v>2</v>
      </c>
      <c r="Y28" s="1"/>
      <c r="Z28" s="1"/>
      <c r="AA28" s="1">
        <v>2</v>
      </c>
      <c r="AB28" s="1"/>
      <c r="AC28" s="1"/>
      <c r="AD28" s="7">
        <f t="shared" si="2"/>
        <v>8</v>
      </c>
      <c r="AE28" s="1">
        <f t="shared" si="1"/>
        <v>0</v>
      </c>
      <c r="AF28" s="47"/>
      <c r="AG28" s="10"/>
      <c r="AH28" s="22"/>
      <c r="AI28" s="22"/>
      <c r="AJ28" s="16"/>
      <c r="AK28" s="16"/>
      <c r="AL28" s="16"/>
    </row>
    <row r="29" spans="2:38" s="20" customFormat="1" ht="63" x14ac:dyDescent="0.25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1" t="s">
        <v>262</v>
      </c>
      <c r="O29" s="1" t="s">
        <v>264</v>
      </c>
      <c r="P29" s="1" t="s">
        <v>193</v>
      </c>
      <c r="Q29" s="1">
        <v>1</v>
      </c>
      <c r="R29" s="1">
        <v>1</v>
      </c>
      <c r="S29" s="1"/>
      <c r="T29" s="1"/>
      <c r="U29" s="1">
        <v>1</v>
      </c>
      <c r="V29" s="1"/>
      <c r="W29" s="1"/>
      <c r="X29" s="1">
        <v>0</v>
      </c>
      <c r="Y29" s="1"/>
      <c r="Z29" s="1"/>
      <c r="AA29" s="1">
        <v>1</v>
      </c>
      <c r="AB29" s="1"/>
      <c r="AC29" s="1"/>
      <c r="AD29" s="7">
        <f t="shared" si="2"/>
        <v>3</v>
      </c>
      <c r="AE29" s="1">
        <f t="shared" si="1"/>
        <v>0</v>
      </c>
      <c r="AF29" s="48"/>
      <c r="AG29" s="10"/>
      <c r="AH29" s="22"/>
      <c r="AI29" s="22"/>
      <c r="AJ29" s="16"/>
      <c r="AK29" s="16"/>
      <c r="AL29" s="16"/>
    </row>
    <row r="30" spans="2:38" s="20" customFormat="1" ht="47.25" x14ac:dyDescent="0.25">
      <c r="B30" s="46" t="s">
        <v>158</v>
      </c>
      <c r="C30" s="46" t="s">
        <v>159</v>
      </c>
      <c r="D30" s="46" t="s">
        <v>160</v>
      </c>
      <c r="E30" s="46" t="s">
        <v>27</v>
      </c>
      <c r="F30" s="46" t="s">
        <v>128</v>
      </c>
      <c r="G30" s="46" t="s">
        <v>265</v>
      </c>
      <c r="H30" s="46" t="s">
        <v>46</v>
      </c>
      <c r="I30" s="46" t="s">
        <v>29</v>
      </c>
      <c r="J30" s="46" t="s">
        <v>489</v>
      </c>
      <c r="K30" s="46"/>
      <c r="L30" s="46"/>
      <c r="M30" s="46"/>
      <c r="N30" s="1" t="s">
        <v>266</v>
      </c>
      <c r="O30" s="1" t="s">
        <v>269</v>
      </c>
      <c r="P30" s="1" t="s">
        <v>193</v>
      </c>
      <c r="Q30" s="1">
        <v>680</v>
      </c>
      <c r="R30" s="1">
        <v>204</v>
      </c>
      <c r="S30" s="1"/>
      <c r="T30" s="1"/>
      <c r="U30" s="1">
        <v>204</v>
      </c>
      <c r="V30" s="1"/>
      <c r="W30" s="1"/>
      <c r="X30" s="1">
        <v>204</v>
      </c>
      <c r="Y30" s="1"/>
      <c r="Z30" s="1"/>
      <c r="AA30" s="1">
        <v>204</v>
      </c>
      <c r="AB30" s="1"/>
      <c r="AC30" s="1"/>
      <c r="AD30" s="7">
        <f t="shared" si="2"/>
        <v>816</v>
      </c>
      <c r="AE30" s="1">
        <f t="shared" si="1"/>
        <v>0</v>
      </c>
      <c r="AF30" s="46" t="s">
        <v>20</v>
      </c>
      <c r="AG30" s="10"/>
      <c r="AH30" s="22"/>
      <c r="AI30" s="22"/>
      <c r="AJ30" s="16"/>
      <c r="AK30" s="16"/>
      <c r="AL30" s="16"/>
    </row>
    <row r="31" spans="2:38" s="20" customFormat="1" x14ac:dyDescent="0.25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1" t="s">
        <v>267</v>
      </c>
      <c r="O31" s="1" t="s">
        <v>270</v>
      </c>
      <c r="P31" s="1" t="s">
        <v>193</v>
      </c>
      <c r="Q31" s="1">
        <v>39</v>
      </c>
      <c r="R31" s="1">
        <v>10</v>
      </c>
      <c r="S31" s="1"/>
      <c r="T31" s="1"/>
      <c r="U31" s="1">
        <v>10</v>
      </c>
      <c r="V31" s="1"/>
      <c r="W31" s="1"/>
      <c r="X31" s="1">
        <v>10</v>
      </c>
      <c r="Y31" s="1"/>
      <c r="Z31" s="1"/>
      <c r="AA31" s="1">
        <v>10</v>
      </c>
      <c r="AB31" s="1"/>
      <c r="AC31" s="1"/>
      <c r="AD31" s="7">
        <f t="shared" si="2"/>
        <v>40</v>
      </c>
      <c r="AE31" s="1">
        <f t="shared" si="1"/>
        <v>0</v>
      </c>
      <c r="AF31" s="47"/>
      <c r="AG31" s="10"/>
      <c r="AH31" s="22"/>
      <c r="AI31" s="22"/>
      <c r="AJ31" s="16"/>
      <c r="AK31" s="16"/>
      <c r="AL31" s="16"/>
    </row>
    <row r="32" spans="2:38" s="20" customFormat="1" ht="31.5" x14ac:dyDescent="0.25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1" t="s">
        <v>268</v>
      </c>
      <c r="O32" s="1" t="s">
        <v>99</v>
      </c>
      <c r="P32" s="1" t="s">
        <v>193</v>
      </c>
      <c r="Q32" s="1">
        <v>2</v>
      </c>
      <c r="R32" s="1">
        <v>4</v>
      </c>
      <c r="S32" s="1"/>
      <c r="T32" s="1"/>
      <c r="U32" s="1">
        <v>4</v>
      </c>
      <c r="V32" s="1"/>
      <c r="W32" s="1"/>
      <c r="X32" s="1">
        <v>4</v>
      </c>
      <c r="Y32" s="1"/>
      <c r="Z32" s="1"/>
      <c r="AA32" s="1">
        <v>4</v>
      </c>
      <c r="AB32" s="1"/>
      <c r="AC32" s="1"/>
      <c r="AD32" s="7">
        <f t="shared" si="2"/>
        <v>16</v>
      </c>
      <c r="AE32" s="1">
        <f t="shared" si="1"/>
        <v>0</v>
      </c>
      <c r="AF32" s="48"/>
      <c r="AG32" s="10"/>
      <c r="AH32" s="22"/>
      <c r="AI32" s="22"/>
      <c r="AJ32" s="16"/>
      <c r="AK32" s="16"/>
      <c r="AL32" s="16"/>
    </row>
    <row r="33" spans="2:38" s="20" customFormat="1" ht="47.25" x14ac:dyDescent="0.25">
      <c r="B33" s="46" t="s">
        <v>158</v>
      </c>
      <c r="C33" s="46" t="s">
        <v>159</v>
      </c>
      <c r="D33" s="46" t="s">
        <v>164</v>
      </c>
      <c r="E33" s="46" t="s">
        <v>27</v>
      </c>
      <c r="F33" s="46" t="s">
        <v>126</v>
      </c>
      <c r="G33" s="46" t="s">
        <v>271</v>
      </c>
      <c r="H33" s="46" t="s">
        <v>40</v>
      </c>
      <c r="I33" s="46" t="s">
        <v>29</v>
      </c>
      <c r="J33" s="46" t="s">
        <v>489</v>
      </c>
      <c r="K33" s="52">
        <v>53890000000</v>
      </c>
      <c r="L33" s="52">
        <v>2703979263</v>
      </c>
      <c r="M33" s="46" t="s">
        <v>272</v>
      </c>
      <c r="N33" s="1" t="s">
        <v>273</v>
      </c>
      <c r="O33" s="1" t="s">
        <v>274</v>
      </c>
      <c r="P33" s="1" t="s">
        <v>193</v>
      </c>
      <c r="Q33" s="7">
        <v>481881</v>
      </c>
      <c r="R33" s="7">
        <v>100000</v>
      </c>
      <c r="S33" s="1"/>
      <c r="T33" s="1"/>
      <c r="U33" s="7">
        <v>680000</v>
      </c>
      <c r="V33" s="1"/>
      <c r="W33" s="1"/>
      <c r="X33" s="7">
        <v>720000</v>
      </c>
      <c r="Y33" s="1"/>
      <c r="Z33" s="1"/>
      <c r="AA33" s="7">
        <v>720000</v>
      </c>
      <c r="AB33" s="1"/>
      <c r="AC33" s="1"/>
      <c r="AD33" s="7">
        <f t="shared" si="2"/>
        <v>2220000</v>
      </c>
      <c r="AE33" s="1">
        <f t="shared" si="1"/>
        <v>0</v>
      </c>
      <c r="AF33" s="46" t="s">
        <v>5</v>
      </c>
      <c r="AG33" s="10"/>
      <c r="AH33" s="22"/>
      <c r="AI33" s="22"/>
      <c r="AJ33" s="16"/>
      <c r="AK33" s="16"/>
      <c r="AL33" s="16"/>
    </row>
    <row r="34" spans="2:38" s="20" customFormat="1" ht="47.25" x14ac:dyDescent="0.25">
      <c r="B34" s="47"/>
      <c r="C34" s="47"/>
      <c r="D34" s="47"/>
      <c r="E34" s="47"/>
      <c r="F34" s="47"/>
      <c r="G34" s="47"/>
      <c r="H34" s="47"/>
      <c r="I34" s="47"/>
      <c r="J34" s="47"/>
      <c r="K34" s="53"/>
      <c r="L34" s="53"/>
      <c r="M34" s="47"/>
      <c r="N34" s="1" t="s">
        <v>273</v>
      </c>
      <c r="O34" s="1" t="s">
        <v>92</v>
      </c>
      <c r="P34" s="1" t="s">
        <v>275</v>
      </c>
      <c r="Q34" s="1">
        <v>4</v>
      </c>
      <c r="R34" s="1">
        <v>4</v>
      </c>
      <c r="S34" s="1"/>
      <c r="T34" s="1"/>
      <c r="U34" s="1">
        <v>4</v>
      </c>
      <c r="V34" s="1"/>
      <c r="W34" s="1"/>
      <c r="X34" s="1">
        <v>4</v>
      </c>
      <c r="Y34" s="1"/>
      <c r="Z34" s="1"/>
      <c r="AA34" s="1">
        <v>4</v>
      </c>
      <c r="AB34" s="1"/>
      <c r="AC34" s="1"/>
      <c r="AD34" s="1">
        <f t="shared" si="2"/>
        <v>4</v>
      </c>
      <c r="AE34" s="1">
        <f t="shared" si="1"/>
        <v>0</v>
      </c>
      <c r="AF34" s="47"/>
      <c r="AG34" s="10"/>
      <c r="AH34" s="22"/>
      <c r="AI34" s="22"/>
      <c r="AJ34" s="16"/>
      <c r="AK34" s="16"/>
      <c r="AL34" s="16"/>
    </row>
    <row r="35" spans="2:38" s="20" customFormat="1" ht="47.25" x14ac:dyDescent="0.25">
      <c r="B35" s="47"/>
      <c r="C35" s="47"/>
      <c r="D35" s="47"/>
      <c r="E35" s="47"/>
      <c r="F35" s="47"/>
      <c r="G35" s="47"/>
      <c r="H35" s="47"/>
      <c r="I35" s="47"/>
      <c r="J35" s="47"/>
      <c r="K35" s="53"/>
      <c r="L35" s="53"/>
      <c r="M35" s="47"/>
      <c r="N35" s="1" t="s">
        <v>273</v>
      </c>
      <c r="O35" s="1" t="s">
        <v>93</v>
      </c>
      <c r="P35" s="1" t="s">
        <v>193</v>
      </c>
      <c r="Q35" s="7">
        <v>153000</v>
      </c>
      <c r="R35" s="7">
        <v>25000</v>
      </c>
      <c r="S35" s="1"/>
      <c r="T35" s="1"/>
      <c r="U35" s="7">
        <v>135000</v>
      </c>
      <c r="V35" s="1"/>
      <c r="W35" s="1"/>
      <c r="X35" s="7">
        <v>145000</v>
      </c>
      <c r="Y35" s="1"/>
      <c r="Z35" s="1"/>
      <c r="AA35" s="7">
        <v>145000</v>
      </c>
      <c r="AB35" s="1"/>
      <c r="AC35" s="1"/>
      <c r="AD35" s="7">
        <f t="shared" ref="AD35:AD122" si="3">+_xlfn.IFS(P35="Acumulado",R35+U35+X35+AA35,P35="Capacidad",AA35,P35="Flujo",AA35,P35="Reducción",AA35,P35="Stock",AA35)</f>
        <v>450000</v>
      </c>
      <c r="AE35" s="1">
        <f t="shared" ref="AE35:AE122" si="4">+_xlfn.IFS(P35="Acumulado",S35+V35+Y35+AB35,P35="Capacidad",AB35,P35="Flujo",AB35,P35="Reducción",AB35,P35="Stock",AB35)</f>
        <v>0</v>
      </c>
      <c r="AF35" s="47"/>
      <c r="AG35" s="10"/>
      <c r="AH35" s="22"/>
      <c r="AI35" s="22"/>
      <c r="AJ35" s="16"/>
      <c r="AK35" s="16"/>
      <c r="AL35" s="16"/>
    </row>
    <row r="36" spans="2:38" s="20" customFormat="1" ht="47.25" x14ac:dyDescent="0.25">
      <c r="B36" s="47"/>
      <c r="C36" s="47"/>
      <c r="D36" s="47"/>
      <c r="E36" s="47"/>
      <c r="F36" s="47"/>
      <c r="G36" s="47"/>
      <c r="H36" s="47"/>
      <c r="I36" s="47"/>
      <c r="J36" s="47"/>
      <c r="K36" s="53"/>
      <c r="L36" s="53"/>
      <c r="M36" s="47"/>
      <c r="N36" s="1" t="s">
        <v>273</v>
      </c>
      <c r="O36" s="1" t="s">
        <v>94</v>
      </c>
      <c r="P36" s="1" t="s">
        <v>193</v>
      </c>
      <c r="Q36" s="7">
        <v>6000</v>
      </c>
      <c r="R36" s="7">
        <v>9000</v>
      </c>
      <c r="S36" s="1"/>
      <c r="T36" s="1"/>
      <c r="U36" s="7">
        <v>35000</v>
      </c>
      <c r="V36" s="1"/>
      <c r="W36" s="1"/>
      <c r="X36" s="7">
        <v>35000</v>
      </c>
      <c r="Y36" s="1"/>
      <c r="Z36" s="1"/>
      <c r="AA36" s="7">
        <v>35000</v>
      </c>
      <c r="AB36" s="1"/>
      <c r="AC36" s="1"/>
      <c r="AD36" s="7">
        <f t="shared" si="3"/>
        <v>114000</v>
      </c>
      <c r="AE36" s="1">
        <f t="shared" si="4"/>
        <v>0</v>
      </c>
      <c r="AF36" s="47"/>
      <c r="AG36" s="10"/>
      <c r="AH36" s="22"/>
      <c r="AI36" s="22"/>
      <c r="AJ36" s="16"/>
      <c r="AK36" s="16"/>
      <c r="AL36" s="16"/>
    </row>
    <row r="37" spans="2:38" s="20" customFormat="1" ht="47.25" x14ac:dyDescent="0.25">
      <c r="B37" s="47"/>
      <c r="C37" s="47"/>
      <c r="D37" s="47"/>
      <c r="E37" s="47"/>
      <c r="F37" s="47"/>
      <c r="G37" s="47"/>
      <c r="H37" s="47"/>
      <c r="I37" s="47"/>
      <c r="J37" s="47"/>
      <c r="K37" s="53"/>
      <c r="L37" s="53"/>
      <c r="M37" s="47"/>
      <c r="N37" s="1" t="s">
        <v>273</v>
      </c>
      <c r="O37" s="1" t="s">
        <v>276</v>
      </c>
      <c r="P37" s="1" t="s">
        <v>200</v>
      </c>
      <c r="Q37" s="6">
        <v>1</v>
      </c>
      <c r="R37" s="6">
        <v>1</v>
      </c>
      <c r="S37" s="1"/>
      <c r="T37" s="1"/>
      <c r="U37" s="6">
        <v>1</v>
      </c>
      <c r="V37" s="1"/>
      <c r="W37" s="1"/>
      <c r="X37" s="6">
        <v>1</v>
      </c>
      <c r="Y37" s="1"/>
      <c r="Z37" s="1"/>
      <c r="AA37" s="6">
        <v>1</v>
      </c>
      <c r="AB37" s="1"/>
      <c r="AC37" s="1"/>
      <c r="AD37" s="8">
        <f t="shared" si="3"/>
        <v>1</v>
      </c>
      <c r="AE37" s="1">
        <f t="shared" si="4"/>
        <v>0</v>
      </c>
      <c r="AF37" s="47"/>
      <c r="AG37" s="10"/>
      <c r="AH37" s="22"/>
      <c r="AI37" s="22"/>
      <c r="AJ37" s="16"/>
      <c r="AK37" s="16"/>
      <c r="AL37" s="16"/>
    </row>
    <row r="38" spans="2:38" s="20" customFormat="1" ht="47.25" x14ac:dyDescent="0.25">
      <c r="B38" s="47"/>
      <c r="C38" s="47"/>
      <c r="D38" s="47"/>
      <c r="E38" s="47"/>
      <c r="F38" s="47"/>
      <c r="G38" s="47"/>
      <c r="H38" s="47"/>
      <c r="I38" s="47"/>
      <c r="J38" s="47"/>
      <c r="K38" s="53"/>
      <c r="L38" s="53"/>
      <c r="M38" s="47"/>
      <c r="N38" s="1" t="s">
        <v>277</v>
      </c>
      <c r="O38" s="1" t="s">
        <v>90</v>
      </c>
      <c r="P38" s="1" t="s">
        <v>193</v>
      </c>
      <c r="Q38" s="7">
        <v>7400</v>
      </c>
      <c r="R38" s="7">
        <v>9000</v>
      </c>
      <c r="S38" s="1"/>
      <c r="T38" s="1"/>
      <c r="U38" s="7">
        <v>35000</v>
      </c>
      <c r="V38" s="1"/>
      <c r="W38" s="1"/>
      <c r="X38" s="7">
        <v>35000</v>
      </c>
      <c r="Y38" s="1"/>
      <c r="Z38" s="1"/>
      <c r="AA38" s="7">
        <v>35000</v>
      </c>
      <c r="AB38" s="1"/>
      <c r="AC38" s="1"/>
      <c r="AD38" s="7">
        <f t="shared" si="3"/>
        <v>114000</v>
      </c>
      <c r="AE38" s="1">
        <f t="shared" si="4"/>
        <v>0</v>
      </c>
      <c r="AF38" s="47"/>
      <c r="AG38" s="10"/>
      <c r="AH38" s="22"/>
      <c r="AI38" s="22"/>
      <c r="AJ38" s="16"/>
      <c r="AK38" s="16"/>
      <c r="AL38" s="16"/>
    </row>
    <row r="39" spans="2:38" s="20" customFormat="1" ht="47.25" x14ac:dyDescent="0.25">
      <c r="B39" s="47"/>
      <c r="C39" s="47"/>
      <c r="D39" s="47"/>
      <c r="E39" s="47"/>
      <c r="F39" s="47"/>
      <c r="G39" s="47"/>
      <c r="H39" s="47"/>
      <c r="I39" s="47"/>
      <c r="J39" s="47"/>
      <c r="K39" s="53"/>
      <c r="L39" s="53"/>
      <c r="M39" s="47"/>
      <c r="N39" s="1" t="s">
        <v>277</v>
      </c>
      <c r="O39" s="1" t="s">
        <v>91</v>
      </c>
      <c r="P39" s="1" t="s">
        <v>193</v>
      </c>
      <c r="Q39" s="1">
        <v>1</v>
      </c>
      <c r="R39" s="1">
        <v>1</v>
      </c>
      <c r="S39" s="1"/>
      <c r="T39" s="1"/>
      <c r="U39" s="1">
        <v>1</v>
      </c>
      <c r="V39" s="1"/>
      <c r="W39" s="1"/>
      <c r="X39" s="1">
        <v>1</v>
      </c>
      <c r="Y39" s="1"/>
      <c r="Z39" s="1"/>
      <c r="AA39" s="1">
        <v>1</v>
      </c>
      <c r="AB39" s="1"/>
      <c r="AC39" s="1"/>
      <c r="AD39" s="1">
        <f t="shared" si="3"/>
        <v>4</v>
      </c>
      <c r="AE39" s="1">
        <f t="shared" si="4"/>
        <v>0</v>
      </c>
      <c r="AF39" s="47"/>
      <c r="AG39" s="10"/>
      <c r="AH39" s="22"/>
      <c r="AI39" s="22"/>
      <c r="AJ39" s="16"/>
      <c r="AK39" s="16"/>
      <c r="AL39" s="16"/>
    </row>
    <row r="40" spans="2:38" s="20" customFormat="1" ht="31.5" x14ac:dyDescent="0.25">
      <c r="B40" s="47"/>
      <c r="C40" s="47"/>
      <c r="D40" s="47"/>
      <c r="E40" s="47"/>
      <c r="F40" s="47"/>
      <c r="G40" s="47"/>
      <c r="H40" s="47"/>
      <c r="I40" s="47"/>
      <c r="J40" s="47"/>
      <c r="K40" s="53"/>
      <c r="L40" s="53"/>
      <c r="M40" s="47"/>
      <c r="N40" s="1" t="s">
        <v>278</v>
      </c>
      <c r="O40" s="1" t="s">
        <v>279</v>
      </c>
      <c r="P40" s="1" t="s">
        <v>193</v>
      </c>
      <c r="Q40" s="1">
        <v>670</v>
      </c>
      <c r="R40" s="1">
        <v>412</v>
      </c>
      <c r="S40" s="1"/>
      <c r="T40" s="1"/>
      <c r="U40" s="1">
        <v>412</v>
      </c>
      <c r="V40" s="1"/>
      <c r="W40" s="1"/>
      <c r="X40" s="1">
        <v>412</v>
      </c>
      <c r="Y40" s="1"/>
      <c r="Z40" s="1"/>
      <c r="AA40" s="1">
        <v>412</v>
      </c>
      <c r="AB40" s="1"/>
      <c r="AC40" s="1"/>
      <c r="AD40" s="7">
        <f t="shared" si="3"/>
        <v>1648</v>
      </c>
      <c r="AE40" s="1">
        <f t="shared" si="4"/>
        <v>0</v>
      </c>
      <c r="AF40" s="47"/>
      <c r="AG40" s="10"/>
      <c r="AH40" s="22"/>
      <c r="AI40" s="22"/>
      <c r="AJ40" s="16"/>
      <c r="AK40" s="16"/>
      <c r="AL40" s="16"/>
    </row>
    <row r="41" spans="2:38" s="20" customFormat="1" ht="31.5" x14ac:dyDescent="0.25">
      <c r="B41" s="47"/>
      <c r="C41" s="47"/>
      <c r="D41" s="47"/>
      <c r="E41" s="47"/>
      <c r="F41" s="47"/>
      <c r="G41" s="47"/>
      <c r="H41" s="47"/>
      <c r="I41" s="47"/>
      <c r="J41" s="47"/>
      <c r="K41" s="53"/>
      <c r="L41" s="53"/>
      <c r="M41" s="47"/>
      <c r="N41" s="1" t="s">
        <v>278</v>
      </c>
      <c r="O41" s="1" t="s">
        <v>95</v>
      </c>
      <c r="P41" s="1" t="s">
        <v>193</v>
      </c>
      <c r="Q41" s="7">
        <v>55326</v>
      </c>
      <c r="R41" s="7">
        <v>25000</v>
      </c>
      <c r="S41" s="1"/>
      <c r="T41" s="1"/>
      <c r="U41" s="7">
        <v>25000</v>
      </c>
      <c r="V41" s="1"/>
      <c r="W41" s="1"/>
      <c r="X41" s="7">
        <v>25000</v>
      </c>
      <c r="Y41" s="1"/>
      <c r="Z41" s="1"/>
      <c r="AA41" s="7">
        <v>25000</v>
      </c>
      <c r="AB41" s="1"/>
      <c r="AC41" s="1"/>
      <c r="AD41" s="7">
        <f t="shared" si="3"/>
        <v>100000</v>
      </c>
      <c r="AE41" s="1">
        <f t="shared" si="4"/>
        <v>0</v>
      </c>
      <c r="AF41" s="47"/>
      <c r="AG41" s="10"/>
      <c r="AH41" s="22"/>
      <c r="AI41" s="22"/>
      <c r="AJ41" s="16"/>
      <c r="AK41" s="16"/>
      <c r="AL41" s="16"/>
    </row>
    <row r="42" spans="2:38" s="20" customFormat="1" ht="47.25" x14ac:dyDescent="0.25">
      <c r="B42" s="48"/>
      <c r="C42" s="48"/>
      <c r="D42" s="48"/>
      <c r="E42" s="48"/>
      <c r="F42" s="48"/>
      <c r="G42" s="48"/>
      <c r="H42" s="48"/>
      <c r="I42" s="48"/>
      <c r="J42" s="48"/>
      <c r="K42" s="54"/>
      <c r="L42" s="54"/>
      <c r="M42" s="48"/>
      <c r="N42" s="1" t="s">
        <v>280</v>
      </c>
      <c r="O42" s="1" t="s">
        <v>96</v>
      </c>
      <c r="P42" s="1" t="s">
        <v>193</v>
      </c>
      <c r="Q42" s="7">
        <v>1076</v>
      </c>
      <c r="R42" s="7">
        <v>1000</v>
      </c>
      <c r="S42" s="1"/>
      <c r="T42" s="1"/>
      <c r="U42" s="7">
        <v>1000</v>
      </c>
      <c r="V42" s="1"/>
      <c r="W42" s="1"/>
      <c r="X42" s="7">
        <v>1000</v>
      </c>
      <c r="Y42" s="1"/>
      <c r="Z42" s="1"/>
      <c r="AA42" s="7">
        <v>1000</v>
      </c>
      <c r="AB42" s="1"/>
      <c r="AC42" s="1"/>
      <c r="AD42" s="7">
        <f t="shared" si="3"/>
        <v>4000</v>
      </c>
      <c r="AE42" s="1">
        <f t="shared" si="4"/>
        <v>0</v>
      </c>
      <c r="AF42" s="48"/>
      <c r="AG42" s="10"/>
      <c r="AH42" s="22"/>
      <c r="AI42" s="22"/>
      <c r="AJ42" s="16"/>
      <c r="AK42" s="16"/>
      <c r="AL42" s="16"/>
    </row>
    <row r="43" spans="2:38" s="20" customFormat="1" ht="110.25" x14ac:dyDescent="0.25">
      <c r="B43" s="34" t="s">
        <v>158</v>
      </c>
      <c r="C43" s="34" t="s">
        <v>159</v>
      </c>
      <c r="D43" s="34" t="s">
        <v>165</v>
      </c>
      <c r="E43" s="34" t="s">
        <v>27</v>
      </c>
      <c r="F43" s="34" t="s">
        <v>129</v>
      </c>
      <c r="G43" s="34" t="s">
        <v>281</v>
      </c>
      <c r="H43" s="34" t="s">
        <v>108</v>
      </c>
      <c r="I43" s="34" t="s">
        <v>29</v>
      </c>
      <c r="J43" s="34" t="s">
        <v>489</v>
      </c>
      <c r="K43" s="34"/>
      <c r="L43" s="34"/>
      <c r="M43" s="34"/>
      <c r="N43" s="1" t="s">
        <v>282</v>
      </c>
      <c r="O43" s="1" t="s">
        <v>283</v>
      </c>
      <c r="P43" s="1" t="s">
        <v>193</v>
      </c>
      <c r="Q43" s="1">
        <v>0</v>
      </c>
      <c r="R43" s="1">
        <v>1</v>
      </c>
      <c r="S43" s="1"/>
      <c r="T43" s="1"/>
      <c r="U43" s="1">
        <v>1</v>
      </c>
      <c r="V43" s="1"/>
      <c r="W43" s="1"/>
      <c r="X43" s="1">
        <v>1</v>
      </c>
      <c r="Y43" s="1"/>
      <c r="Z43" s="1"/>
      <c r="AA43" s="1">
        <v>1</v>
      </c>
      <c r="AB43" s="1"/>
      <c r="AC43" s="1"/>
      <c r="AD43" s="1">
        <f t="shared" si="3"/>
        <v>4</v>
      </c>
      <c r="AE43" s="1">
        <f t="shared" si="4"/>
        <v>0</v>
      </c>
      <c r="AF43" s="1" t="s">
        <v>4</v>
      </c>
      <c r="AG43" s="10"/>
      <c r="AH43" s="22"/>
      <c r="AI43" s="22"/>
      <c r="AJ43" s="16"/>
      <c r="AK43" s="16"/>
      <c r="AL43" s="16"/>
    </row>
    <row r="44" spans="2:38" s="20" customFormat="1" ht="31.5" x14ac:dyDescent="0.25">
      <c r="B44" s="46" t="s">
        <v>158</v>
      </c>
      <c r="C44" s="46" t="s">
        <v>159</v>
      </c>
      <c r="D44" s="46" t="s">
        <v>165</v>
      </c>
      <c r="E44" s="46" t="s">
        <v>27</v>
      </c>
      <c r="F44" s="46" t="s">
        <v>129</v>
      </c>
      <c r="G44" s="46" t="s">
        <v>284</v>
      </c>
      <c r="H44" s="46" t="s">
        <v>109</v>
      </c>
      <c r="I44" s="46" t="s">
        <v>29</v>
      </c>
      <c r="J44" s="46" t="s">
        <v>489</v>
      </c>
      <c r="K44" s="46"/>
      <c r="L44" s="46"/>
      <c r="M44" s="46"/>
      <c r="N44" s="1" t="s">
        <v>285</v>
      </c>
      <c r="O44" s="1" t="s">
        <v>286</v>
      </c>
      <c r="P44" s="1" t="s">
        <v>193</v>
      </c>
      <c r="Q44" s="1">
        <v>0</v>
      </c>
      <c r="R44" s="1">
        <v>1</v>
      </c>
      <c r="S44" s="1"/>
      <c r="T44" s="1"/>
      <c r="U44" s="1">
        <v>3</v>
      </c>
      <c r="V44" s="1"/>
      <c r="W44" s="1"/>
      <c r="X44" s="1">
        <v>1</v>
      </c>
      <c r="Y44" s="1"/>
      <c r="Z44" s="1"/>
      <c r="AA44" s="1">
        <v>1</v>
      </c>
      <c r="AB44" s="1"/>
      <c r="AC44" s="1"/>
      <c r="AD44" s="1">
        <f t="shared" si="3"/>
        <v>6</v>
      </c>
      <c r="AE44" s="1">
        <f t="shared" si="4"/>
        <v>0</v>
      </c>
      <c r="AF44" s="46" t="s">
        <v>4</v>
      </c>
      <c r="AG44" s="10"/>
      <c r="AH44" s="22"/>
      <c r="AI44" s="22"/>
      <c r="AJ44" s="16"/>
      <c r="AK44" s="16"/>
      <c r="AL44" s="16"/>
    </row>
    <row r="45" spans="2:38" s="20" customFormat="1" x14ac:dyDescent="0.25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1" t="s">
        <v>285</v>
      </c>
      <c r="O45" s="1" t="s">
        <v>287</v>
      </c>
      <c r="P45" s="1" t="s">
        <v>193</v>
      </c>
      <c r="Q45" s="1">
        <v>0</v>
      </c>
      <c r="R45" s="1">
        <v>1</v>
      </c>
      <c r="S45" s="1"/>
      <c r="T45" s="1"/>
      <c r="U45" s="1">
        <v>3</v>
      </c>
      <c r="V45" s="1"/>
      <c r="W45" s="1"/>
      <c r="X45" s="1">
        <v>1</v>
      </c>
      <c r="Y45" s="1"/>
      <c r="Z45" s="1"/>
      <c r="AA45" s="1">
        <v>1</v>
      </c>
      <c r="AB45" s="1"/>
      <c r="AC45" s="1"/>
      <c r="AD45" s="1">
        <f t="shared" si="3"/>
        <v>6</v>
      </c>
      <c r="AE45" s="1">
        <f t="shared" si="4"/>
        <v>0</v>
      </c>
      <c r="AF45" s="47"/>
      <c r="AG45" s="10"/>
      <c r="AH45" s="22"/>
      <c r="AI45" s="22"/>
      <c r="AJ45" s="16"/>
      <c r="AK45" s="16"/>
      <c r="AL45" s="16"/>
    </row>
    <row r="46" spans="2:38" s="20" customFormat="1" x14ac:dyDescent="0.25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1" t="s">
        <v>288</v>
      </c>
      <c r="O46" s="1" t="s">
        <v>289</v>
      </c>
      <c r="P46" s="1" t="s">
        <v>193</v>
      </c>
      <c r="Q46" s="1">
        <v>0</v>
      </c>
      <c r="R46" s="1">
        <v>3</v>
      </c>
      <c r="S46" s="1"/>
      <c r="T46" s="1"/>
      <c r="U46" s="1">
        <v>3</v>
      </c>
      <c r="V46" s="1"/>
      <c r="W46" s="1"/>
      <c r="X46" s="1">
        <v>3</v>
      </c>
      <c r="Y46" s="1"/>
      <c r="Z46" s="1"/>
      <c r="AA46" s="1">
        <v>3</v>
      </c>
      <c r="AB46" s="1"/>
      <c r="AC46" s="1"/>
      <c r="AD46" s="1">
        <f t="shared" si="3"/>
        <v>12</v>
      </c>
      <c r="AE46" s="1">
        <f t="shared" si="4"/>
        <v>0</v>
      </c>
      <c r="AF46" s="48"/>
      <c r="AG46" s="10"/>
      <c r="AH46" s="22"/>
      <c r="AI46" s="22"/>
      <c r="AJ46" s="16"/>
      <c r="AK46" s="16"/>
      <c r="AL46" s="16"/>
    </row>
    <row r="47" spans="2:38" s="20" customFormat="1" ht="78.75" x14ac:dyDescent="0.25">
      <c r="B47" s="1" t="s">
        <v>158</v>
      </c>
      <c r="C47" s="1" t="s">
        <v>159</v>
      </c>
      <c r="D47" s="1" t="s">
        <v>160</v>
      </c>
      <c r="E47" s="1" t="s">
        <v>27</v>
      </c>
      <c r="F47" s="5" t="s">
        <v>125</v>
      </c>
      <c r="G47" s="1" t="s">
        <v>290</v>
      </c>
      <c r="H47" s="1" t="s">
        <v>41</v>
      </c>
      <c r="I47" s="1" t="s">
        <v>29</v>
      </c>
      <c r="J47" s="1" t="s">
        <v>489</v>
      </c>
      <c r="K47" s="2"/>
      <c r="L47" s="2"/>
      <c r="M47" s="1"/>
      <c r="N47" s="1" t="s">
        <v>291</v>
      </c>
      <c r="O47" s="1" t="s">
        <v>292</v>
      </c>
      <c r="P47" s="1" t="s">
        <v>200</v>
      </c>
      <c r="Q47" s="6">
        <v>0</v>
      </c>
      <c r="R47" s="6">
        <v>1</v>
      </c>
      <c r="S47" s="1"/>
      <c r="T47" s="1"/>
      <c r="U47" s="6">
        <v>0</v>
      </c>
      <c r="V47" s="1"/>
      <c r="W47" s="1"/>
      <c r="X47" s="6">
        <v>0</v>
      </c>
      <c r="Y47" s="1"/>
      <c r="Z47" s="1"/>
      <c r="AA47" s="6">
        <v>0</v>
      </c>
      <c r="AB47" s="1"/>
      <c r="AC47" s="1"/>
      <c r="AD47" s="8">
        <f>+_xlfn.IFS(P47="Acumulado",R47+U47+X47+AA47,P47="Capacidad",R47,P47="Flujo",R47,P47="Reducción",R47,P47="Stock",R47)</f>
        <v>1</v>
      </c>
      <c r="AE47" s="1">
        <f>+_xlfn.IFS(P47="Acumulado",S47+V47+Y47+AB47,P47="Capacidad",S47,P47="Flujo",S47,P47="Reducción",S47,P47="Stock",S47)</f>
        <v>0</v>
      </c>
      <c r="AF47" s="1" t="s">
        <v>166</v>
      </c>
      <c r="AG47" s="10"/>
      <c r="AH47" s="22"/>
      <c r="AI47" s="22"/>
      <c r="AJ47" s="16"/>
      <c r="AK47" s="16"/>
      <c r="AL47" s="16"/>
    </row>
    <row r="48" spans="2:38" s="20" customFormat="1" ht="63" x14ac:dyDescent="0.25">
      <c r="B48" s="1" t="s">
        <v>158</v>
      </c>
      <c r="C48" s="1" t="s">
        <v>159</v>
      </c>
      <c r="D48" s="1" t="s">
        <v>160</v>
      </c>
      <c r="E48" s="1" t="s">
        <v>27</v>
      </c>
      <c r="F48" s="5" t="s">
        <v>125</v>
      </c>
      <c r="G48" s="1" t="s">
        <v>293</v>
      </c>
      <c r="H48" s="1" t="s">
        <v>42</v>
      </c>
      <c r="I48" s="1" t="s">
        <v>29</v>
      </c>
      <c r="J48" s="1" t="s">
        <v>489</v>
      </c>
      <c r="K48" s="2"/>
      <c r="L48" s="2"/>
      <c r="M48" s="1"/>
      <c r="N48" s="1" t="s">
        <v>291</v>
      </c>
      <c r="O48" s="1" t="s">
        <v>292</v>
      </c>
      <c r="P48" s="1" t="s">
        <v>200</v>
      </c>
      <c r="Q48" s="6">
        <v>0</v>
      </c>
      <c r="R48" s="6">
        <v>1</v>
      </c>
      <c r="S48" s="1"/>
      <c r="T48" s="1"/>
      <c r="U48" s="6">
        <v>0</v>
      </c>
      <c r="V48" s="1"/>
      <c r="W48" s="1"/>
      <c r="X48" s="6">
        <v>0</v>
      </c>
      <c r="Y48" s="1"/>
      <c r="Z48" s="1"/>
      <c r="AA48" s="6">
        <v>0</v>
      </c>
      <c r="AB48" s="1"/>
      <c r="AC48" s="1"/>
      <c r="AD48" s="8">
        <f>+_xlfn.IFS(P48="Acumulado",R48+U48+X48+AA48,P48="Capacidad",R48,P48="Flujo",R48,P48="Reducción",R48,P48="Stock",R48)</f>
        <v>1</v>
      </c>
      <c r="AE48" s="1">
        <f>+_xlfn.IFS(P48="Acumulado",S48+V48+Y48+AB48,P48="Capacidad",S48,P48="Flujo",S48,P48="Reducción",S48,P48="Stock",S48)</f>
        <v>0</v>
      </c>
      <c r="AF48" s="1" t="s">
        <v>166</v>
      </c>
      <c r="AG48" s="10"/>
      <c r="AH48" s="22"/>
      <c r="AI48" s="22"/>
      <c r="AJ48" s="16"/>
      <c r="AK48" s="16"/>
      <c r="AL48" s="16"/>
    </row>
    <row r="49" spans="2:38" s="20" customFormat="1" ht="63" x14ac:dyDescent="0.25">
      <c r="B49" s="1" t="s">
        <v>158</v>
      </c>
      <c r="C49" s="1" t="s">
        <v>159</v>
      </c>
      <c r="D49" s="1" t="s">
        <v>160</v>
      </c>
      <c r="E49" s="1" t="s">
        <v>27</v>
      </c>
      <c r="F49" s="5" t="s">
        <v>130</v>
      </c>
      <c r="G49" s="1" t="s">
        <v>296</v>
      </c>
      <c r="H49" s="1" t="s">
        <v>51</v>
      </c>
      <c r="I49" s="1" t="s">
        <v>29</v>
      </c>
      <c r="J49" s="1" t="s">
        <v>489</v>
      </c>
      <c r="K49" s="2"/>
      <c r="L49" s="2"/>
      <c r="M49" s="1"/>
      <c r="N49" s="1" t="s">
        <v>294</v>
      </c>
      <c r="O49" s="1" t="s">
        <v>295</v>
      </c>
      <c r="P49" s="1" t="s">
        <v>198</v>
      </c>
      <c r="Q49" s="9">
        <v>0.879</v>
      </c>
      <c r="R49" s="9">
        <v>0.92259999999999998</v>
      </c>
      <c r="S49" s="9"/>
      <c r="T49" s="9"/>
      <c r="U49" s="9">
        <v>0.96809999999999996</v>
      </c>
      <c r="V49" s="1"/>
      <c r="W49" s="1"/>
      <c r="X49" s="9">
        <v>0.97340000000000004</v>
      </c>
      <c r="Y49" s="1"/>
      <c r="Z49" s="1"/>
      <c r="AA49" s="9">
        <v>0.97340000000000004</v>
      </c>
      <c r="AB49" s="1"/>
      <c r="AC49" s="1"/>
      <c r="AD49" s="10">
        <f t="shared" si="3"/>
        <v>0.97340000000000004</v>
      </c>
      <c r="AE49" s="1">
        <f t="shared" si="4"/>
        <v>0</v>
      </c>
      <c r="AF49" s="1" t="s">
        <v>3</v>
      </c>
      <c r="AG49" s="10"/>
      <c r="AH49" s="22"/>
      <c r="AI49" s="22"/>
      <c r="AJ49" s="16"/>
      <c r="AK49" s="16"/>
      <c r="AL49" s="16"/>
    </row>
    <row r="50" spans="2:38" s="20" customFormat="1" ht="110.25" x14ac:dyDescent="0.25">
      <c r="B50" s="1" t="s">
        <v>158</v>
      </c>
      <c r="C50" s="1" t="s">
        <v>159</v>
      </c>
      <c r="D50" s="1" t="s">
        <v>161</v>
      </c>
      <c r="E50" s="1" t="s">
        <v>43</v>
      </c>
      <c r="F50" s="5" t="s">
        <v>131</v>
      </c>
      <c r="G50" s="1" t="s">
        <v>297</v>
      </c>
      <c r="H50" s="1" t="s">
        <v>44</v>
      </c>
      <c r="I50" s="1" t="s">
        <v>29</v>
      </c>
      <c r="J50" s="1" t="s">
        <v>491</v>
      </c>
      <c r="K50" s="2">
        <v>44410956431</v>
      </c>
      <c r="L50" s="2">
        <v>352677443</v>
      </c>
      <c r="M50" s="1" t="s">
        <v>301</v>
      </c>
      <c r="N50" s="1" t="s">
        <v>97</v>
      </c>
      <c r="O50" s="1" t="s">
        <v>298</v>
      </c>
      <c r="P50" s="1" t="s">
        <v>200</v>
      </c>
      <c r="Q50" s="1">
        <v>0</v>
      </c>
      <c r="R50" s="1">
        <v>1</v>
      </c>
      <c r="S50" s="1"/>
      <c r="T50" s="1"/>
      <c r="U50" s="1">
        <v>0</v>
      </c>
      <c r="V50" s="1"/>
      <c r="W50" s="1"/>
      <c r="X50" s="1">
        <v>0</v>
      </c>
      <c r="Y50" s="1"/>
      <c r="Z50" s="1"/>
      <c r="AA50" s="1">
        <v>0</v>
      </c>
      <c r="AB50" s="1"/>
      <c r="AC50" s="1"/>
      <c r="AD50" s="11">
        <f>+_xlfn.IFS(P50="Acumulado",R50+U50+X50+AA50,P50="Capacidad",R50,P50="Flujo",R50,P50="Reducción",R50,P50="Stock",R50)</f>
        <v>1</v>
      </c>
      <c r="AE50" s="1">
        <f>+_xlfn.IFS(P50="Acumulado",S50+V50+Y50+AB50,P50="Capacidad",S50,P50="Flujo",S50,P50="Reducción",S50,P50="Stock",S50)</f>
        <v>0</v>
      </c>
      <c r="AF50" s="1" t="s">
        <v>24</v>
      </c>
      <c r="AG50" s="10"/>
      <c r="AH50" s="22"/>
      <c r="AI50" s="22"/>
      <c r="AJ50" s="16"/>
      <c r="AK50" s="24"/>
      <c r="AL50" s="16"/>
    </row>
    <row r="51" spans="2:38" s="20" customFormat="1" ht="110.25" x14ac:dyDescent="0.25">
      <c r="B51" s="1" t="s">
        <v>158</v>
      </c>
      <c r="C51" s="1" t="s">
        <v>159</v>
      </c>
      <c r="D51" s="1" t="s">
        <v>161</v>
      </c>
      <c r="E51" s="1" t="s">
        <v>43</v>
      </c>
      <c r="F51" s="5" t="s">
        <v>132</v>
      </c>
      <c r="G51" s="1" t="s">
        <v>98</v>
      </c>
      <c r="H51" s="1" t="s">
        <v>45</v>
      </c>
      <c r="I51" s="1" t="s">
        <v>29</v>
      </c>
      <c r="J51" s="1" t="s">
        <v>491</v>
      </c>
      <c r="K51" s="2">
        <v>34051609450</v>
      </c>
      <c r="L51" s="2">
        <v>0</v>
      </c>
      <c r="M51" s="1" t="s">
        <v>302</v>
      </c>
      <c r="N51" s="1" t="s">
        <v>299</v>
      </c>
      <c r="O51" s="1" t="s">
        <v>300</v>
      </c>
      <c r="P51" s="1" t="s">
        <v>193</v>
      </c>
      <c r="Q51" s="6">
        <v>0</v>
      </c>
      <c r="R51" s="6">
        <v>0.28000000000000003</v>
      </c>
      <c r="S51" s="1"/>
      <c r="T51" s="1"/>
      <c r="U51" s="6">
        <v>0.28000000000000003</v>
      </c>
      <c r="V51" s="1"/>
      <c r="W51" s="1"/>
      <c r="X51" s="6">
        <v>0.28000000000000003</v>
      </c>
      <c r="Y51" s="1"/>
      <c r="Z51" s="1"/>
      <c r="AA51" s="6">
        <v>0.16</v>
      </c>
      <c r="AB51" s="1"/>
      <c r="AC51" s="1"/>
      <c r="AD51" s="8">
        <f t="shared" si="3"/>
        <v>1</v>
      </c>
      <c r="AE51" s="1">
        <f t="shared" si="4"/>
        <v>0</v>
      </c>
      <c r="AF51" s="1" t="s">
        <v>24</v>
      </c>
      <c r="AG51" s="10"/>
      <c r="AH51" s="22"/>
      <c r="AI51" s="22"/>
      <c r="AJ51" s="16"/>
      <c r="AK51" s="16"/>
      <c r="AL51" s="16"/>
    </row>
    <row r="52" spans="2:38" s="20" customFormat="1" ht="110.25" x14ac:dyDescent="0.25">
      <c r="B52" s="1" t="s">
        <v>158</v>
      </c>
      <c r="C52" s="1" t="s">
        <v>159</v>
      </c>
      <c r="D52" s="1" t="s">
        <v>167</v>
      </c>
      <c r="E52" s="1" t="s">
        <v>43</v>
      </c>
      <c r="F52" s="5" t="s">
        <v>133</v>
      </c>
      <c r="G52" s="1" t="s">
        <v>338</v>
      </c>
      <c r="H52" s="1" t="s">
        <v>110</v>
      </c>
      <c r="I52" s="1" t="s">
        <v>29</v>
      </c>
      <c r="J52" s="1" t="s">
        <v>309</v>
      </c>
      <c r="K52" s="2">
        <v>8095281641</v>
      </c>
      <c r="L52" s="2">
        <v>515366733</v>
      </c>
      <c r="M52" s="33" t="s">
        <v>308</v>
      </c>
      <c r="N52" s="1" t="s">
        <v>339</v>
      </c>
      <c r="O52" s="33" t="s">
        <v>340</v>
      </c>
      <c r="P52" s="1" t="s">
        <v>193</v>
      </c>
      <c r="Q52" s="7">
        <v>0</v>
      </c>
      <c r="R52" s="7">
        <v>6000</v>
      </c>
      <c r="S52" s="1"/>
      <c r="T52" s="1"/>
      <c r="U52" s="7">
        <v>7000</v>
      </c>
      <c r="V52" s="1"/>
      <c r="W52" s="1"/>
      <c r="X52" s="7">
        <v>8000</v>
      </c>
      <c r="Y52" s="1"/>
      <c r="Z52" s="1"/>
      <c r="AA52" s="7">
        <v>9000</v>
      </c>
      <c r="AB52" s="1"/>
      <c r="AC52" s="1"/>
      <c r="AD52" s="7">
        <f t="shared" si="3"/>
        <v>30000</v>
      </c>
      <c r="AE52" s="1">
        <f t="shared" si="4"/>
        <v>0</v>
      </c>
      <c r="AF52" s="1" t="s">
        <v>17</v>
      </c>
      <c r="AG52" s="10"/>
      <c r="AH52" s="22"/>
      <c r="AI52" s="22"/>
      <c r="AJ52" s="16"/>
      <c r="AK52" s="16"/>
      <c r="AL52" s="16"/>
    </row>
    <row r="53" spans="2:38" s="20" customFormat="1" ht="110.25" x14ac:dyDescent="0.25">
      <c r="B53" s="1" t="s">
        <v>158</v>
      </c>
      <c r="C53" s="1" t="s">
        <v>159</v>
      </c>
      <c r="D53" s="1" t="s">
        <v>168</v>
      </c>
      <c r="E53" s="1" t="s">
        <v>43</v>
      </c>
      <c r="F53" s="5" t="s">
        <v>134</v>
      </c>
      <c r="G53" s="1" t="s">
        <v>322</v>
      </c>
      <c r="H53" s="1" t="s">
        <v>47</v>
      </c>
      <c r="I53" s="1" t="s">
        <v>29</v>
      </c>
      <c r="J53" s="1" t="s">
        <v>492</v>
      </c>
      <c r="K53" s="2">
        <v>35204000000</v>
      </c>
      <c r="L53" s="2">
        <v>710768837</v>
      </c>
      <c r="M53" s="33" t="s">
        <v>319</v>
      </c>
      <c r="N53" s="33" t="s">
        <v>320</v>
      </c>
      <c r="O53" s="33" t="s">
        <v>321</v>
      </c>
      <c r="P53" s="1" t="s">
        <v>198</v>
      </c>
      <c r="Q53" s="1">
        <v>35</v>
      </c>
      <c r="R53" s="1">
        <v>35</v>
      </c>
      <c r="S53" s="1"/>
      <c r="T53" s="1"/>
      <c r="U53" s="1">
        <v>35</v>
      </c>
      <c r="V53" s="1"/>
      <c r="W53" s="1"/>
      <c r="X53" s="1">
        <v>35</v>
      </c>
      <c r="Y53" s="1"/>
      <c r="Z53" s="1"/>
      <c r="AA53" s="1">
        <v>47</v>
      </c>
      <c r="AB53" s="1"/>
      <c r="AC53" s="1"/>
      <c r="AD53" s="1">
        <f t="shared" si="3"/>
        <v>47</v>
      </c>
      <c r="AE53" s="1">
        <f t="shared" si="4"/>
        <v>0</v>
      </c>
      <c r="AF53" s="1" t="s">
        <v>18</v>
      </c>
      <c r="AG53" s="10"/>
      <c r="AH53" s="22"/>
      <c r="AI53" s="22"/>
      <c r="AJ53" s="16"/>
      <c r="AK53" s="16"/>
      <c r="AL53" s="16"/>
    </row>
    <row r="54" spans="2:38" s="20" customFormat="1" ht="110.25" x14ac:dyDescent="0.25">
      <c r="B54" s="1" t="s">
        <v>158</v>
      </c>
      <c r="C54" s="1" t="s">
        <v>159</v>
      </c>
      <c r="D54" s="1" t="s">
        <v>168</v>
      </c>
      <c r="E54" s="1" t="s">
        <v>43</v>
      </c>
      <c r="F54" s="5" t="s">
        <v>135</v>
      </c>
      <c r="G54" s="1" t="s">
        <v>323</v>
      </c>
      <c r="H54" s="1" t="s">
        <v>48</v>
      </c>
      <c r="I54" s="1" t="s">
        <v>29</v>
      </c>
      <c r="J54" s="1" t="s">
        <v>492</v>
      </c>
      <c r="K54" s="2">
        <v>290000000000</v>
      </c>
      <c r="L54" s="2">
        <v>20114845876</v>
      </c>
      <c r="M54" s="33" t="s">
        <v>325</v>
      </c>
      <c r="N54" s="1" t="s">
        <v>324</v>
      </c>
      <c r="O54" s="33" t="s">
        <v>326</v>
      </c>
      <c r="P54" s="1" t="s">
        <v>198</v>
      </c>
      <c r="Q54" s="7">
        <v>5638</v>
      </c>
      <c r="R54" s="7">
        <v>5638</v>
      </c>
      <c r="S54" s="1"/>
      <c r="T54" s="1"/>
      <c r="U54" s="7">
        <v>4073</v>
      </c>
      <c r="V54" s="1"/>
      <c r="W54" s="1"/>
      <c r="X54" s="7">
        <v>4073</v>
      </c>
      <c r="Y54" s="1"/>
      <c r="Z54" s="1"/>
      <c r="AA54" s="7">
        <v>4073</v>
      </c>
      <c r="AB54" s="1"/>
      <c r="AC54" s="1"/>
      <c r="AD54" s="1">
        <f t="shared" si="3"/>
        <v>4073</v>
      </c>
      <c r="AE54" s="1">
        <f t="shared" si="4"/>
        <v>0</v>
      </c>
      <c r="AF54" s="1" t="s">
        <v>18</v>
      </c>
      <c r="AG54" s="10"/>
      <c r="AH54" s="22"/>
      <c r="AI54" s="22"/>
      <c r="AJ54" s="16"/>
      <c r="AK54" s="16"/>
      <c r="AL54" s="16"/>
    </row>
    <row r="55" spans="2:38" s="20" customFormat="1" ht="110.25" x14ac:dyDescent="0.25">
      <c r="B55" s="1" t="s">
        <v>158</v>
      </c>
      <c r="C55" s="1" t="s">
        <v>159</v>
      </c>
      <c r="D55" s="1" t="s">
        <v>168</v>
      </c>
      <c r="E55" s="1" t="s">
        <v>43</v>
      </c>
      <c r="F55" s="5" t="s">
        <v>136</v>
      </c>
      <c r="G55" s="1" t="s">
        <v>330</v>
      </c>
      <c r="H55" s="1" t="s">
        <v>49</v>
      </c>
      <c r="I55" s="1" t="s">
        <v>29</v>
      </c>
      <c r="J55" s="1" t="s">
        <v>492</v>
      </c>
      <c r="K55" s="2">
        <v>44566573836</v>
      </c>
      <c r="L55" s="2">
        <v>66450877</v>
      </c>
      <c r="M55" s="33" t="s">
        <v>329</v>
      </c>
      <c r="N55" s="1" t="s">
        <v>327</v>
      </c>
      <c r="O55" s="33" t="s">
        <v>328</v>
      </c>
      <c r="P55" s="1" t="s">
        <v>198</v>
      </c>
      <c r="Q55" s="7">
        <v>5803</v>
      </c>
      <c r="R55" s="7">
        <v>30000</v>
      </c>
      <c r="S55" s="1"/>
      <c r="T55" s="1"/>
      <c r="U55" s="7">
        <v>200000</v>
      </c>
      <c r="V55" s="1"/>
      <c r="W55" s="1"/>
      <c r="X55" s="7">
        <v>400000</v>
      </c>
      <c r="Y55" s="1"/>
      <c r="Z55" s="1"/>
      <c r="AA55" s="7">
        <v>600000</v>
      </c>
      <c r="AB55" s="1"/>
      <c r="AC55" s="1"/>
      <c r="AD55" s="7">
        <f t="shared" si="3"/>
        <v>600000</v>
      </c>
      <c r="AE55" s="1">
        <f t="shared" si="4"/>
        <v>0</v>
      </c>
      <c r="AF55" s="1" t="s">
        <v>18</v>
      </c>
      <c r="AG55" s="10"/>
      <c r="AH55" s="22"/>
      <c r="AI55" s="22"/>
      <c r="AJ55" s="16"/>
      <c r="AK55" s="24"/>
      <c r="AL55" s="16"/>
    </row>
    <row r="56" spans="2:38" s="20" customFormat="1" ht="78.75" x14ac:dyDescent="0.25">
      <c r="B56" s="1" t="s">
        <v>158</v>
      </c>
      <c r="C56" s="1" t="s">
        <v>159</v>
      </c>
      <c r="D56" s="1" t="s">
        <v>160</v>
      </c>
      <c r="E56" s="1" t="s">
        <v>43</v>
      </c>
      <c r="F56" s="5" t="s">
        <v>130</v>
      </c>
      <c r="G56" s="1" t="s">
        <v>331</v>
      </c>
      <c r="H56" s="1" t="s">
        <v>50</v>
      </c>
      <c r="I56" s="1" t="s">
        <v>29</v>
      </c>
      <c r="J56" s="1" t="s">
        <v>309</v>
      </c>
      <c r="K56" s="2">
        <v>4109988338</v>
      </c>
      <c r="L56" s="2">
        <v>0</v>
      </c>
      <c r="M56" s="1" t="s">
        <v>332</v>
      </c>
      <c r="N56" s="33" t="s">
        <v>333</v>
      </c>
      <c r="O56" s="25" t="s">
        <v>334</v>
      </c>
      <c r="P56" s="1" t="s">
        <v>193</v>
      </c>
      <c r="Q56" s="1">
        <v>17</v>
      </c>
      <c r="R56" s="1">
        <v>17</v>
      </c>
      <c r="S56" s="1"/>
      <c r="T56" s="1"/>
      <c r="U56" s="1">
        <v>23</v>
      </c>
      <c r="V56" s="1"/>
      <c r="W56" s="1"/>
      <c r="X56" s="1">
        <v>24</v>
      </c>
      <c r="Y56" s="1"/>
      <c r="Z56" s="1"/>
      <c r="AA56" s="1">
        <v>26</v>
      </c>
      <c r="AB56" s="1"/>
      <c r="AC56" s="1"/>
      <c r="AD56" s="1">
        <f t="shared" si="3"/>
        <v>90</v>
      </c>
      <c r="AE56" s="1">
        <f t="shared" si="4"/>
        <v>0</v>
      </c>
      <c r="AF56" s="1" t="s">
        <v>16</v>
      </c>
      <c r="AG56" s="10"/>
      <c r="AH56" s="22"/>
      <c r="AI56" s="22"/>
      <c r="AJ56" s="16"/>
      <c r="AK56" s="24"/>
      <c r="AL56" s="16"/>
    </row>
    <row r="57" spans="2:38" s="20" customFormat="1" ht="78.75" x14ac:dyDescent="0.25">
      <c r="B57" s="1" t="s">
        <v>158</v>
      </c>
      <c r="C57" s="1" t="s">
        <v>159</v>
      </c>
      <c r="D57" s="1"/>
      <c r="E57" s="1" t="s">
        <v>43</v>
      </c>
      <c r="F57" s="5" t="s">
        <v>130</v>
      </c>
      <c r="G57" s="1" t="s">
        <v>100</v>
      </c>
      <c r="H57" s="1" t="s">
        <v>335</v>
      </c>
      <c r="I57" s="1" t="s">
        <v>29</v>
      </c>
      <c r="J57" s="1" t="s">
        <v>489</v>
      </c>
      <c r="K57" s="2"/>
      <c r="L57" s="2"/>
      <c r="M57" s="1"/>
      <c r="N57" s="1" t="s">
        <v>336</v>
      </c>
      <c r="O57" s="1" t="s">
        <v>337</v>
      </c>
      <c r="P57" s="1" t="s">
        <v>200</v>
      </c>
      <c r="Q57" s="6">
        <v>0</v>
      </c>
      <c r="R57" s="6">
        <v>1</v>
      </c>
      <c r="S57" s="1"/>
      <c r="T57" s="1"/>
      <c r="U57" s="6">
        <v>0</v>
      </c>
      <c r="V57" s="1"/>
      <c r="W57" s="1"/>
      <c r="X57" s="6">
        <v>0</v>
      </c>
      <c r="Y57" s="1"/>
      <c r="Z57" s="1"/>
      <c r="AA57" s="6">
        <v>0</v>
      </c>
      <c r="AB57" s="1"/>
      <c r="AC57" s="1"/>
      <c r="AD57" s="8">
        <f>+_xlfn.IFS(P57="Acumulado",R57+U57+X57+AA57,P57="Capacidad",R57,P57="Flujo",R57,P57="Reducción",R57,P57="Stock",R57)</f>
        <v>1</v>
      </c>
      <c r="AE57" s="1">
        <f>+_xlfn.IFS(P57="Acumulado",S57+V57+Y57+AB57,P57="Capacidad",S57,P57="Flujo",S57,P57="Reducción",S57,P57="Stock",S57)</f>
        <v>0</v>
      </c>
      <c r="AF57" s="1" t="s">
        <v>166</v>
      </c>
      <c r="AG57" s="10"/>
      <c r="AH57" s="22"/>
      <c r="AI57" s="22"/>
      <c r="AJ57" s="16"/>
      <c r="AK57" s="16"/>
      <c r="AL57" s="16"/>
    </row>
    <row r="58" spans="2:38" s="20" customFormat="1" ht="31.5" x14ac:dyDescent="0.25">
      <c r="B58" s="46" t="s">
        <v>158</v>
      </c>
      <c r="C58" s="46" t="s">
        <v>169</v>
      </c>
      <c r="D58" s="46" t="s">
        <v>167</v>
      </c>
      <c r="E58" s="46" t="s">
        <v>52</v>
      </c>
      <c r="F58" s="46" t="s">
        <v>137</v>
      </c>
      <c r="G58" s="46" t="s">
        <v>309</v>
      </c>
      <c r="H58" s="46" t="s">
        <v>53</v>
      </c>
      <c r="I58" s="46" t="s">
        <v>29</v>
      </c>
      <c r="J58" s="46" t="s">
        <v>309</v>
      </c>
      <c r="K58" s="49">
        <v>19048284710</v>
      </c>
      <c r="L58" s="49">
        <v>223321555</v>
      </c>
      <c r="M58" s="55" t="s">
        <v>308</v>
      </c>
      <c r="N58" s="1" t="s">
        <v>312</v>
      </c>
      <c r="O58" s="33" t="s">
        <v>313</v>
      </c>
      <c r="P58" s="1" t="s">
        <v>193</v>
      </c>
      <c r="Q58" s="7">
        <v>9674719</v>
      </c>
      <c r="R58" s="7">
        <v>800000</v>
      </c>
      <c r="S58" s="1"/>
      <c r="T58" s="1"/>
      <c r="U58" s="7">
        <v>1000000</v>
      </c>
      <c r="V58" s="1"/>
      <c r="W58" s="1"/>
      <c r="X58" s="7">
        <v>850000</v>
      </c>
      <c r="Y58" s="1"/>
      <c r="Z58" s="1"/>
      <c r="AA58" s="7">
        <v>1050000</v>
      </c>
      <c r="AB58" s="1"/>
      <c r="AC58" s="1"/>
      <c r="AD58" s="7">
        <f t="shared" si="3"/>
        <v>3700000</v>
      </c>
      <c r="AE58" s="1">
        <f t="shared" si="4"/>
        <v>0</v>
      </c>
      <c r="AF58" s="46" t="s">
        <v>17</v>
      </c>
      <c r="AG58" s="36"/>
      <c r="AH58" s="22"/>
      <c r="AI58" s="22"/>
      <c r="AJ58" s="16"/>
      <c r="AK58" s="16"/>
      <c r="AL58" s="16"/>
    </row>
    <row r="59" spans="2:38" s="20" customFormat="1" x14ac:dyDescent="0.25">
      <c r="B59" s="47"/>
      <c r="C59" s="47"/>
      <c r="D59" s="47"/>
      <c r="E59" s="47"/>
      <c r="F59" s="47"/>
      <c r="G59" s="47"/>
      <c r="H59" s="47"/>
      <c r="I59" s="47"/>
      <c r="J59" s="47"/>
      <c r="K59" s="50"/>
      <c r="L59" s="50"/>
      <c r="M59" s="56"/>
      <c r="N59" s="1" t="s">
        <v>310</v>
      </c>
      <c r="O59" s="33" t="s">
        <v>314</v>
      </c>
      <c r="P59" s="1" t="s">
        <v>193</v>
      </c>
      <c r="Q59" s="7">
        <v>0</v>
      </c>
      <c r="R59" s="7">
        <v>90000</v>
      </c>
      <c r="S59" s="1"/>
      <c r="T59" s="1"/>
      <c r="U59" s="7">
        <v>120000</v>
      </c>
      <c r="V59" s="1"/>
      <c r="W59" s="1"/>
      <c r="X59" s="7">
        <v>140000</v>
      </c>
      <c r="Y59" s="1"/>
      <c r="Z59" s="1"/>
      <c r="AA59" s="7">
        <v>150000</v>
      </c>
      <c r="AB59" s="1"/>
      <c r="AC59" s="1"/>
      <c r="AD59" s="7">
        <f t="shared" si="3"/>
        <v>500000</v>
      </c>
      <c r="AE59" s="1">
        <f t="shared" si="4"/>
        <v>0</v>
      </c>
      <c r="AF59" s="47"/>
      <c r="AG59" s="10"/>
      <c r="AH59" s="22"/>
      <c r="AI59" s="22"/>
      <c r="AJ59" s="16"/>
      <c r="AK59" s="16"/>
      <c r="AL59" s="16"/>
    </row>
    <row r="60" spans="2:38" s="20" customFormat="1" x14ac:dyDescent="0.25">
      <c r="B60" s="48"/>
      <c r="C60" s="48"/>
      <c r="D60" s="48"/>
      <c r="E60" s="48"/>
      <c r="F60" s="48"/>
      <c r="G60" s="48"/>
      <c r="H60" s="48"/>
      <c r="I60" s="48"/>
      <c r="J60" s="48"/>
      <c r="K60" s="51"/>
      <c r="L60" s="51"/>
      <c r="M60" s="57"/>
      <c r="N60" s="1" t="s">
        <v>311</v>
      </c>
      <c r="O60" s="33" t="s">
        <v>315</v>
      </c>
      <c r="P60" s="1" t="s">
        <v>198</v>
      </c>
      <c r="Q60" s="7">
        <v>122278</v>
      </c>
      <c r="R60" s="7">
        <v>150000</v>
      </c>
      <c r="S60" s="1"/>
      <c r="T60" s="1"/>
      <c r="U60" s="7">
        <v>200000</v>
      </c>
      <c r="V60" s="1"/>
      <c r="W60" s="1"/>
      <c r="X60" s="7">
        <v>250000</v>
      </c>
      <c r="Y60" s="1"/>
      <c r="Z60" s="1"/>
      <c r="AA60" s="7">
        <v>360000</v>
      </c>
      <c r="AB60" s="1"/>
      <c r="AC60" s="1"/>
      <c r="AD60" s="7">
        <f t="shared" si="3"/>
        <v>360000</v>
      </c>
      <c r="AE60" s="1">
        <f t="shared" si="4"/>
        <v>0</v>
      </c>
      <c r="AF60" s="48"/>
      <c r="AG60" s="10"/>
      <c r="AH60" s="22"/>
      <c r="AI60" s="22"/>
      <c r="AJ60" s="16"/>
      <c r="AK60" s="16"/>
      <c r="AL60" s="16"/>
    </row>
    <row r="61" spans="2:38" s="20" customFormat="1" ht="78.75" x14ac:dyDescent="0.25">
      <c r="B61" s="1" t="s">
        <v>158</v>
      </c>
      <c r="C61" s="1" t="s">
        <v>159</v>
      </c>
      <c r="D61" s="1" t="s">
        <v>160</v>
      </c>
      <c r="E61" s="1" t="s">
        <v>52</v>
      </c>
      <c r="F61" s="5" t="s">
        <v>138</v>
      </c>
      <c r="G61" s="1" t="s">
        <v>303</v>
      </c>
      <c r="H61" s="1" t="s">
        <v>54</v>
      </c>
      <c r="I61" s="1" t="s">
        <v>29</v>
      </c>
      <c r="J61" s="1" t="s">
        <v>309</v>
      </c>
      <c r="K61" s="2">
        <v>3968615597</v>
      </c>
      <c r="L61" s="2">
        <v>0</v>
      </c>
      <c r="M61" s="1" t="s">
        <v>483</v>
      </c>
      <c r="N61" s="1" t="s">
        <v>304</v>
      </c>
      <c r="O61" s="1" t="s">
        <v>101</v>
      </c>
      <c r="P61" s="1" t="s">
        <v>193</v>
      </c>
      <c r="Q61" s="1">
        <v>5</v>
      </c>
      <c r="R61" s="1">
        <v>6</v>
      </c>
      <c r="S61" s="1"/>
      <c r="T61" s="1"/>
      <c r="U61" s="1">
        <v>7</v>
      </c>
      <c r="V61" s="1"/>
      <c r="W61" s="1"/>
      <c r="X61" s="1">
        <v>8</v>
      </c>
      <c r="Y61" s="1"/>
      <c r="Z61" s="1"/>
      <c r="AA61" s="1">
        <v>9</v>
      </c>
      <c r="AB61" s="1"/>
      <c r="AC61" s="1"/>
      <c r="AD61" s="1">
        <f t="shared" si="3"/>
        <v>30</v>
      </c>
      <c r="AE61" s="1">
        <f t="shared" si="4"/>
        <v>0</v>
      </c>
      <c r="AF61" s="1" t="s">
        <v>16</v>
      </c>
      <c r="AG61" s="10"/>
      <c r="AH61" s="22"/>
      <c r="AI61" s="22"/>
      <c r="AJ61" s="16"/>
      <c r="AK61" s="16"/>
      <c r="AL61" s="16"/>
    </row>
    <row r="62" spans="2:38" s="20" customFormat="1" ht="63" x14ac:dyDescent="0.25">
      <c r="B62" s="1" t="s">
        <v>158</v>
      </c>
      <c r="C62" s="1" t="s">
        <v>159</v>
      </c>
      <c r="D62" s="1" t="s">
        <v>160</v>
      </c>
      <c r="E62" s="1" t="s">
        <v>52</v>
      </c>
      <c r="F62" s="5" t="s">
        <v>138</v>
      </c>
      <c r="G62" s="1" t="s">
        <v>305</v>
      </c>
      <c r="H62" s="1" t="s">
        <v>55</v>
      </c>
      <c r="I62" s="1" t="s">
        <v>29</v>
      </c>
      <c r="J62" s="1" t="s">
        <v>309</v>
      </c>
      <c r="K62" s="2">
        <v>4418740110</v>
      </c>
      <c r="L62" s="2">
        <v>0</v>
      </c>
      <c r="M62" s="1" t="s">
        <v>482</v>
      </c>
      <c r="N62" s="1" t="s">
        <v>306</v>
      </c>
      <c r="O62" s="1" t="s">
        <v>307</v>
      </c>
      <c r="P62" s="1" t="s">
        <v>193</v>
      </c>
      <c r="Q62" s="7">
        <v>60000</v>
      </c>
      <c r="R62" s="7">
        <v>100000</v>
      </c>
      <c r="S62" s="1"/>
      <c r="T62" s="1"/>
      <c r="U62" s="7">
        <v>100000</v>
      </c>
      <c r="V62" s="1"/>
      <c r="W62" s="1"/>
      <c r="X62" s="7">
        <v>100000</v>
      </c>
      <c r="Y62" s="1"/>
      <c r="Z62" s="1"/>
      <c r="AA62" s="7">
        <v>100000</v>
      </c>
      <c r="AB62" s="1"/>
      <c r="AC62" s="1"/>
      <c r="AD62" s="7">
        <f t="shared" si="3"/>
        <v>400000</v>
      </c>
      <c r="AE62" s="1">
        <f t="shared" si="4"/>
        <v>0</v>
      </c>
      <c r="AF62" s="1" t="s">
        <v>16</v>
      </c>
      <c r="AG62" s="37"/>
      <c r="AH62" s="22"/>
      <c r="AI62" s="22"/>
      <c r="AJ62" s="16"/>
      <c r="AK62" s="16"/>
      <c r="AL62" s="16"/>
    </row>
    <row r="63" spans="2:38" s="20" customFormat="1" ht="157.5" x14ac:dyDescent="0.25">
      <c r="B63" s="1" t="s">
        <v>158</v>
      </c>
      <c r="C63" s="1" t="s">
        <v>162</v>
      </c>
      <c r="D63" s="1" t="s">
        <v>170</v>
      </c>
      <c r="E63" s="1" t="s">
        <v>52</v>
      </c>
      <c r="F63" s="5" t="s">
        <v>139</v>
      </c>
      <c r="G63" s="1" t="s">
        <v>318</v>
      </c>
      <c r="H63" s="1" t="s">
        <v>111</v>
      </c>
      <c r="I63" s="1" t="s">
        <v>29</v>
      </c>
      <c r="J63" s="1" t="s">
        <v>489</v>
      </c>
      <c r="K63" s="2"/>
      <c r="L63" s="2"/>
      <c r="M63" s="1"/>
      <c r="N63" s="1" t="s">
        <v>316</v>
      </c>
      <c r="O63" s="1" t="s">
        <v>317</v>
      </c>
      <c r="P63" s="1" t="s">
        <v>193</v>
      </c>
      <c r="Q63" s="1">
        <v>0</v>
      </c>
      <c r="R63" s="1">
        <v>1</v>
      </c>
      <c r="S63" s="1"/>
      <c r="T63" s="1"/>
      <c r="U63" s="1">
        <v>1</v>
      </c>
      <c r="V63" s="1"/>
      <c r="W63" s="1"/>
      <c r="X63" s="1">
        <v>1</v>
      </c>
      <c r="Y63" s="1"/>
      <c r="Z63" s="1"/>
      <c r="AA63" s="1">
        <v>1</v>
      </c>
      <c r="AB63" s="1"/>
      <c r="AC63" s="1"/>
      <c r="AD63" s="1">
        <f t="shared" si="3"/>
        <v>4</v>
      </c>
      <c r="AE63" s="1">
        <f t="shared" si="4"/>
        <v>0</v>
      </c>
      <c r="AF63" s="1" t="s">
        <v>4</v>
      </c>
      <c r="AG63" s="10"/>
      <c r="AH63" s="22"/>
      <c r="AI63" s="22"/>
      <c r="AJ63" s="16"/>
      <c r="AK63" s="16"/>
      <c r="AL63" s="16"/>
    </row>
    <row r="64" spans="2:38" s="20" customFormat="1" ht="31.5" x14ac:dyDescent="0.25">
      <c r="B64" s="46" t="s">
        <v>158</v>
      </c>
      <c r="C64" s="46" t="s">
        <v>162</v>
      </c>
      <c r="D64" s="46" t="s">
        <v>160</v>
      </c>
      <c r="E64" s="46" t="s">
        <v>56</v>
      </c>
      <c r="F64" s="46" t="s">
        <v>140</v>
      </c>
      <c r="G64" s="46" t="s">
        <v>341</v>
      </c>
      <c r="H64" s="46" t="s">
        <v>57</v>
      </c>
      <c r="I64" s="46" t="s">
        <v>29</v>
      </c>
      <c r="J64" s="46" t="s">
        <v>493</v>
      </c>
      <c r="K64" s="49">
        <v>70089000274</v>
      </c>
      <c r="L64" s="49">
        <v>855467306</v>
      </c>
      <c r="M64" s="46" t="s">
        <v>342</v>
      </c>
      <c r="N64" s="33" t="s">
        <v>343</v>
      </c>
      <c r="O64" s="26" t="s">
        <v>351</v>
      </c>
      <c r="P64" s="1" t="s">
        <v>193</v>
      </c>
      <c r="Q64" s="7">
        <v>0</v>
      </c>
      <c r="R64" s="7">
        <v>500000</v>
      </c>
      <c r="S64" s="1"/>
      <c r="T64" s="1"/>
      <c r="U64" s="7">
        <v>1000000</v>
      </c>
      <c r="V64" s="1"/>
      <c r="W64" s="1"/>
      <c r="X64" s="7">
        <v>1000000</v>
      </c>
      <c r="Y64" s="1"/>
      <c r="Z64" s="1"/>
      <c r="AA64" s="7">
        <v>1000000</v>
      </c>
      <c r="AB64" s="1"/>
      <c r="AC64" s="1"/>
      <c r="AD64" s="7">
        <f t="shared" si="3"/>
        <v>3500000</v>
      </c>
      <c r="AE64" s="1">
        <f t="shared" si="4"/>
        <v>0</v>
      </c>
      <c r="AF64" s="46" t="s">
        <v>14</v>
      </c>
      <c r="AG64" s="10"/>
      <c r="AH64" s="22"/>
      <c r="AI64" s="22"/>
      <c r="AJ64" s="16"/>
      <c r="AK64" s="16"/>
      <c r="AL64" s="16"/>
    </row>
    <row r="65" spans="2:38" s="20" customFormat="1" ht="31.5" x14ac:dyDescent="0.25">
      <c r="B65" s="47"/>
      <c r="C65" s="47"/>
      <c r="D65" s="47"/>
      <c r="E65" s="47"/>
      <c r="F65" s="47"/>
      <c r="G65" s="47"/>
      <c r="H65" s="47"/>
      <c r="I65" s="47"/>
      <c r="J65" s="47"/>
      <c r="K65" s="50"/>
      <c r="L65" s="50"/>
      <c r="M65" s="47"/>
      <c r="N65" s="33" t="s">
        <v>344</v>
      </c>
      <c r="O65" s="26" t="s">
        <v>352</v>
      </c>
      <c r="P65" s="1" t="s">
        <v>193</v>
      </c>
      <c r="Q65" s="1">
        <v>0</v>
      </c>
      <c r="R65" s="1">
        <v>7</v>
      </c>
      <c r="S65" s="1"/>
      <c r="T65" s="1"/>
      <c r="U65" s="1">
        <v>10</v>
      </c>
      <c r="V65" s="1"/>
      <c r="W65" s="1"/>
      <c r="X65" s="1">
        <v>10</v>
      </c>
      <c r="Y65" s="1"/>
      <c r="Z65" s="1"/>
      <c r="AA65" s="1">
        <v>7</v>
      </c>
      <c r="AB65" s="1"/>
      <c r="AC65" s="1"/>
      <c r="AD65" s="1">
        <f t="shared" si="3"/>
        <v>34</v>
      </c>
      <c r="AE65" s="1">
        <f t="shared" si="4"/>
        <v>0</v>
      </c>
      <c r="AF65" s="47"/>
      <c r="AG65" s="10"/>
      <c r="AH65" s="22"/>
      <c r="AI65" s="22"/>
      <c r="AJ65" s="16"/>
      <c r="AK65" s="16"/>
      <c r="AL65" s="16"/>
    </row>
    <row r="66" spans="2:38" s="20" customFormat="1" ht="47.25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50"/>
      <c r="L66" s="50"/>
      <c r="M66" s="47"/>
      <c r="N66" s="33" t="s">
        <v>345</v>
      </c>
      <c r="O66" s="26" t="s">
        <v>353</v>
      </c>
      <c r="P66" s="1" t="s">
        <v>198</v>
      </c>
      <c r="Q66" s="6">
        <v>0.18</v>
      </c>
      <c r="R66" s="6">
        <v>0.21</v>
      </c>
      <c r="S66" s="1"/>
      <c r="T66" s="1"/>
      <c r="U66" s="6">
        <v>0.24</v>
      </c>
      <c r="V66" s="1"/>
      <c r="W66" s="1"/>
      <c r="X66" s="6">
        <v>0.27</v>
      </c>
      <c r="Y66" s="1"/>
      <c r="Z66" s="1"/>
      <c r="AA66" s="6">
        <v>0.3</v>
      </c>
      <c r="AB66" s="1"/>
      <c r="AC66" s="1"/>
      <c r="AD66" s="8">
        <f t="shared" si="3"/>
        <v>0.3</v>
      </c>
      <c r="AE66" s="1">
        <f t="shared" si="4"/>
        <v>0</v>
      </c>
      <c r="AF66" s="47"/>
      <c r="AG66" s="10"/>
      <c r="AH66" s="22"/>
      <c r="AI66" s="22"/>
      <c r="AJ66" s="16"/>
      <c r="AK66" s="16"/>
      <c r="AL66" s="16"/>
    </row>
    <row r="67" spans="2:38" s="20" customFormat="1" ht="47.25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50"/>
      <c r="L67" s="50"/>
      <c r="M67" s="47"/>
      <c r="N67" s="33" t="s">
        <v>346</v>
      </c>
      <c r="O67" s="26" t="s">
        <v>103</v>
      </c>
      <c r="P67" s="1" t="s">
        <v>198</v>
      </c>
      <c r="Q67" s="6">
        <v>0.11</v>
      </c>
      <c r="R67" s="6">
        <v>0.25</v>
      </c>
      <c r="S67" s="1"/>
      <c r="T67" s="1"/>
      <c r="U67" s="6">
        <v>0.5</v>
      </c>
      <c r="V67" s="1"/>
      <c r="W67" s="1"/>
      <c r="X67" s="6">
        <v>0.75</v>
      </c>
      <c r="Y67" s="1"/>
      <c r="Z67" s="1"/>
      <c r="AA67" s="6">
        <v>0.9</v>
      </c>
      <c r="AB67" s="1"/>
      <c r="AC67" s="1"/>
      <c r="AD67" s="8">
        <f t="shared" ref="AD67" si="5">+_xlfn.IFS(P67="Acumulado",R67+U67+X67+AA67,P67="Capacidad",AA67,P67="Flujo",AA67,P67="Reducción",AA67,P67="Stock",AA67)</f>
        <v>0.9</v>
      </c>
      <c r="AE67" s="1">
        <f t="shared" ref="AE67" si="6">+_xlfn.IFS(P67="Acumulado",S67+V67+Y67+AB67,P67="Capacidad",AB67,P67="Flujo",AB67,P67="Reducción",AB67,P67="Stock",AB67)</f>
        <v>0</v>
      </c>
      <c r="AF67" s="47"/>
      <c r="AG67" s="10"/>
      <c r="AH67" s="22"/>
      <c r="AI67" s="22"/>
      <c r="AJ67" s="16"/>
      <c r="AK67" s="16"/>
      <c r="AL67" s="16"/>
    </row>
    <row r="68" spans="2:38" s="20" customFormat="1" ht="31.5" x14ac:dyDescent="0.25">
      <c r="B68" s="47"/>
      <c r="C68" s="47"/>
      <c r="D68" s="47"/>
      <c r="E68" s="47"/>
      <c r="F68" s="47"/>
      <c r="G68" s="47"/>
      <c r="H68" s="47"/>
      <c r="I68" s="47"/>
      <c r="J68" s="47"/>
      <c r="K68" s="50"/>
      <c r="L68" s="50"/>
      <c r="M68" s="47"/>
      <c r="N68" s="33" t="s">
        <v>347</v>
      </c>
      <c r="O68" s="26" t="s">
        <v>354</v>
      </c>
      <c r="P68" s="1" t="s">
        <v>193</v>
      </c>
      <c r="Q68" s="1">
        <v>20</v>
      </c>
      <c r="R68" s="1">
        <v>1</v>
      </c>
      <c r="S68" s="1"/>
      <c r="T68" s="1"/>
      <c r="U68" s="1">
        <v>2</v>
      </c>
      <c r="V68" s="1"/>
      <c r="W68" s="1"/>
      <c r="X68" s="1">
        <v>2</v>
      </c>
      <c r="Y68" s="1"/>
      <c r="Z68" s="1"/>
      <c r="AA68" s="1">
        <v>1</v>
      </c>
      <c r="AB68" s="1"/>
      <c r="AC68" s="1"/>
      <c r="AD68" s="1">
        <f t="shared" si="3"/>
        <v>6</v>
      </c>
      <c r="AE68" s="1">
        <f t="shared" si="4"/>
        <v>0</v>
      </c>
      <c r="AF68" s="47"/>
      <c r="AG68" s="36"/>
      <c r="AH68" s="22"/>
      <c r="AI68" s="22"/>
      <c r="AJ68" s="16"/>
      <c r="AK68" s="16"/>
      <c r="AL68" s="16"/>
    </row>
    <row r="69" spans="2:38" s="20" customFormat="1" ht="31.5" x14ac:dyDescent="0.25">
      <c r="B69" s="47"/>
      <c r="C69" s="47"/>
      <c r="D69" s="47"/>
      <c r="E69" s="47"/>
      <c r="F69" s="47"/>
      <c r="G69" s="47"/>
      <c r="H69" s="47"/>
      <c r="I69" s="47"/>
      <c r="J69" s="47"/>
      <c r="K69" s="50"/>
      <c r="L69" s="50"/>
      <c r="M69" s="47"/>
      <c r="N69" s="33" t="s">
        <v>348</v>
      </c>
      <c r="O69" s="26" t="s">
        <v>355</v>
      </c>
      <c r="P69" s="1" t="s">
        <v>198</v>
      </c>
      <c r="Q69" s="6">
        <v>0.09</v>
      </c>
      <c r="R69" s="6">
        <v>0.15</v>
      </c>
      <c r="S69" s="1"/>
      <c r="T69" s="1"/>
      <c r="U69" s="6">
        <v>0.25</v>
      </c>
      <c r="V69" s="1"/>
      <c r="W69" s="1"/>
      <c r="X69" s="6">
        <v>0.4</v>
      </c>
      <c r="Y69" s="1"/>
      <c r="Z69" s="1"/>
      <c r="AA69" s="6">
        <v>0.5</v>
      </c>
      <c r="AB69" s="1"/>
      <c r="AC69" s="1"/>
      <c r="AD69" s="8">
        <f t="shared" si="3"/>
        <v>0.5</v>
      </c>
      <c r="AE69" s="1">
        <f t="shared" si="4"/>
        <v>0</v>
      </c>
      <c r="AF69" s="47"/>
      <c r="AG69" s="10"/>
      <c r="AH69" s="22"/>
      <c r="AI69" s="22"/>
      <c r="AJ69" s="16"/>
      <c r="AK69" s="16"/>
      <c r="AL69" s="16"/>
    </row>
    <row r="70" spans="2:38" s="20" customFormat="1" ht="47.25" x14ac:dyDescent="0.25">
      <c r="B70" s="47"/>
      <c r="C70" s="47"/>
      <c r="D70" s="47"/>
      <c r="E70" s="47"/>
      <c r="F70" s="47"/>
      <c r="G70" s="47"/>
      <c r="H70" s="47"/>
      <c r="I70" s="47"/>
      <c r="J70" s="47"/>
      <c r="K70" s="50"/>
      <c r="L70" s="50"/>
      <c r="M70" s="47"/>
      <c r="N70" s="33" t="s">
        <v>348</v>
      </c>
      <c r="O70" s="26" t="s">
        <v>356</v>
      </c>
      <c r="P70" s="1" t="s">
        <v>198</v>
      </c>
      <c r="Q70" s="6">
        <v>0.01</v>
      </c>
      <c r="R70" s="6">
        <v>0.2</v>
      </c>
      <c r="S70" s="1"/>
      <c r="T70" s="1"/>
      <c r="U70" s="6">
        <v>0.45</v>
      </c>
      <c r="V70" s="1"/>
      <c r="W70" s="1"/>
      <c r="X70" s="6">
        <v>0.6</v>
      </c>
      <c r="Y70" s="1"/>
      <c r="Z70" s="1"/>
      <c r="AA70" s="6">
        <v>0.75</v>
      </c>
      <c r="AB70" s="1"/>
      <c r="AC70" s="1"/>
      <c r="AD70" s="8">
        <f t="shared" ref="AD70" si="7">+_xlfn.IFS(P70="Acumulado",R70+U70+X70+AA70,P70="Capacidad",AA70,P70="Flujo",AA70,P70="Reducción",AA70,P70="Stock",AA70)</f>
        <v>0.75</v>
      </c>
      <c r="AE70" s="1">
        <f t="shared" ref="AE70" si="8">+_xlfn.IFS(P70="Acumulado",S70+V70+Y70+AB70,P70="Capacidad",AB70,P70="Flujo",AB70,P70="Reducción",AB70,P70="Stock",AB70)</f>
        <v>0</v>
      </c>
      <c r="AF70" s="47"/>
      <c r="AG70" s="10"/>
      <c r="AH70" s="22"/>
      <c r="AI70" s="22"/>
      <c r="AJ70" s="16"/>
      <c r="AK70" s="16"/>
      <c r="AL70" s="16"/>
    </row>
    <row r="71" spans="2:38" s="20" customFormat="1" ht="31.5" x14ac:dyDescent="0.25">
      <c r="B71" s="47"/>
      <c r="C71" s="47"/>
      <c r="D71" s="47"/>
      <c r="E71" s="47"/>
      <c r="F71" s="47"/>
      <c r="G71" s="47"/>
      <c r="H71" s="47"/>
      <c r="I71" s="47"/>
      <c r="J71" s="47"/>
      <c r="K71" s="50"/>
      <c r="L71" s="50"/>
      <c r="M71" s="47"/>
      <c r="N71" s="33" t="s">
        <v>349</v>
      </c>
      <c r="O71" s="26" t="s">
        <v>357</v>
      </c>
      <c r="P71" s="1" t="s">
        <v>193</v>
      </c>
      <c r="Q71" s="1">
        <v>0</v>
      </c>
      <c r="R71" s="1">
        <v>10</v>
      </c>
      <c r="S71" s="1"/>
      <c r="T71" s="1"/>
      <c r="U71" s="1">
        <v>50</v>
      </c>
      <c r="V71" s="1"/>
      <c r="W71" s="1"/>
      <c r="X71" s="1">
        <v>70</v>
      </c>
      <c r="Y71" s="1"/>
      <c r="Z71" s="1"/>
      <c r="AA71" s="1">
        <v>70</v>
      </c>
      <c r="AB71" s="1"/>
      <c r="AC71" s="1"/>
      <c r="AD71" s="1">
        <f t="shared" si="3"/>
        <v>200</v>
      </c>
      <c r="AE71" s="1">
        <f t="shared" si="4"/>
        <v>0</v>
      </c>
      <c r="AF71" s="47"/>
      <c r="AG71" s="10"/>
      <c r="AH71" s="22"/>
      <c r="AI71" s="22"/>
      <c r="AJ71" s="16"/>
      <c r="AK71" s="16"/>
      <c r="AL71" s="16"/>
    </row>
    <row r="72" spans="2:38" s="20" customFormat="1" ht="47.25" x14ac:dyDescent="0.25">
      <c r="B72" s="47"/>
      <c r="C72" s="47"/>
      <c r="D72" s="47"/>
      <c r="E72" s="47"/>
      <c r="F72" s="47"/>
      <c r="G72" s="47"/>
      <c r="H72" s="47"/>
      <c r="I72" s="47"/>
      <c r="J72" s="47"/>
      <c r="K72" s="50"/>
      <c r="L72" s="50"/>
      <c r="M72" s="47"/>
      <c r="N72" s="33" t="s">
        <v>350</v>
      </c>
      <c r="O72" s="26" t="s">
        <v>102</v>
      </c>
      <c r="P72" s="1" t="s">
        <v>198</v>
      </c>
      <c r="Q72" s="6">
        <v>0</v>
      </c>
      <c r="R72" s="6">
        <v>0.25</v>
      </c>
      <c r="S72" s="1"/>
      <c r="T72" s="1"/>
      <c r="U72" s="6">
        <v>0.5</v>
      </c>
      <c r="V72" s="1"/>
      <c r="W72" s="1"/>
      <c r="X72" s="6">
        <v>0.75</v>
      </c>
      <c r="Y72" s="1"/>
      <c r="Z72" s="1"/>
      <c r="AA72" s="6">
        <v>1</v>
      </c>
      <c r="AB72" s="1"/>
      <c r="AC72" s="1"/>
      <c r="AD72" s="8">
        <f t="shared" si="3"/>
        <v>1</v>
      </c>
      <c r="AE72" s="1">
        <f t="shared" si="4"/>
        <v>0</v>
      </c>
      <c r="AF72" s="47"/>
      <c r="AG72" s="10"/>
      <c r="AH72" s="22"/>
      <c r="AI72" s="22"/>
      <c r="AJ72" s="16"/>
      <c r="AK72" s="16"/>
      <c r="AL72" s="16"/>
    </row>
    <row r="73" spans="2:38" s="20" customFormat="1" ht="47.25" x14ac:dyDescent="0.25">
      <c r="B73" s="48"/>
      <c r="C73" s="48"/>
      <c r="D73" s="48"/>
      <c r="E73" s="48"/>
      <c r="F73" s="48"/>
      <c r="G73" s="48"/>
      <c r="H73" s="48"/>
      <c r="I73" s="48"/>
      <c r="J73" s="48"/>
      <c r="K73" s="51"/>
      <c r="L73" s="51"/>
      <c r="M73" s="48"/>
      <c r="N73" s="33" t="s">
        <v>350</v>
      </c>
      <c r="O73" s="26" t="s">
        <v>358</v>
      </c>
      <c r="P73" s="1" t="s">
        <v>198</v>
      </c>
      <c r="Q73" s="6">
        <v>0</v>
      </c>
      <c r="R73" s="6">
        <v>0.15</v>
      </c>
      <c r="S73" s="1"/>
      <c r="T73" s="1"/>
      <c r="U73" s="6">
        <v>0.35</v>
      </c>
      <c r="V73" s="1"/>
      <c r="W73" s="1"/>
      <c r="X73" s="6">
        <v>0.55000000000000004</v>
      </c>
      <c r="Y73" s="1"/>
      <c r="Z73" s="1"/>
      <c r="AA73" s="6">
        <v>0.75</v>
      </c>
      <c r="AB73" s="1"/>
      <c r="AC73" s="1"/>
      <c r="AD73" s="8">
        <f t="shared" si="3"/>
        <v>0.75</v>
      </c>
      <c r="AE73" s="1">
        <f t="shared" si="4"/>
        <v>0</v>
      </c>
      <c r="AF73" s="48"/>
      <c r="AG73" s="10"/>
      <c r="AH73" s="22"/>
      <c r="AI73" s="22"/>
      <c r="AJ73" s="16"/>
      <c r="AK73" s="16"/>
      <c r="AL73" s="16"/>
    </row>
    <row r="74" spans="2:38" s="20" customFormat="1" ht="63" x14ac:dyDescent="0.25">
      <c r="B74" s="46" t="s">
        <v>158</v>
      </c>
      <c r="C74" s="46" t="s">
        <v>162</v>
      </c>
      <c r="D74" s="46" t="s">
        <v>171</v>
      </c>
      <c r="E74" s="46" t="s">
        <v>56</v>
      </c>
      <c r="F74" s="46" t="s">
        <v>141</v>
      </c>
      <c r="G74" s="46" t="s">
        <v>367</v>
      </c>
      <c r="H74" s="46" t="s">
        <v>58</v>
      </c>
      <c r="I74" s="46" t="s">
        <v>29</v>
      </c>
      <c r="J74" s="46" t="s">
        <v>494</v>
      </c>
      <c r="K74" s="49">
        <v>24192834492</v>
      </c>
      <c r="L74" s="49">
        <v>75400892</v>
      </c>
      <c r="M74" s="46" t="s">
        <v>368</v>
      </c>
      <c r="N74" s="33" t="s">
        <v>369</v>
      </c>
      <c r="O74" s="27" t="s">
        <v>375</v>
      </c>
      <c r="P74" s="1" t="s">
        <v>193</v>
      </c>
      <c r="Q74" s="7">
        <v>0</v>
      </c>
      <c r="R74" s="7">
        <v>10000</v>
      </c>
      <c r="S74" s="7"/>
      <c r="T74" s="7"/>
      <c r="U74" s="7">
        <v>15000</v>
      </c>
      <c r="V74" s="7"/>
      <c r="W74" s="7"/>
      <c r="X74" s="7">
        <v>15000</v>
      </c>
      <c r="Y74" s="7"/>
      <c r="Z74" s="7"/>
      <c r="AA74" s="7">
        <v>10000</v>
      </c>
      <c r="AB74" s="7"/>
      <c r="AC74" s="7"/>
      <c r="AD74" s="7">
        <f t="shared" si="3"/>
        <v>50000</v>
      </c>
      <c r="AE74" s="7">
        <f t="shared" si="4"/>
        <v>0</v>
      </c>
      <c r="AF74" s="46" t="s">
        <v>15</v>
      </c>
      <c r="AG74" s="10"/>
      <c r="AH74" s="22"/>
      <c r="AI74" s="22"/>
      <c r="AJ74" s="16"/>
      <c r="AK74" s="16"/>
      <c r="AL74" s="16"/>
    </row>
    <row r="75" spans="2:38" s="20" customFormat="1" ht="78.75" x14ac:dyDescent="0.25">
      <c r="B75" s="47"/>
      <c r="C75" s="47"/>
      <c r="D75" s="47"/>
      <c r="E75" s="47"/>
      <c r="F75" s="47"/>
      <c r="G75" s="47"/>
      <c r="H75" s="47"/>
      <c r="I75" s="47"/>
      <c r="J75" s="47"/>
      <c r="K75" s="50"/>
      <c r="L75" s="50"/>
      <c r="M75" s="47"/>
      <c r="N75" s="33" t="s">
        <v>370</v>
      </c>
      <c r="O75" s="27" t="s">
        <v>376</v>
      </c>
      <c r="P75" s="1" t="s">
        <v>193</v>
      </c>
      <c r="Q75" s="7">
        <v>0</v>
      </c>
      <c r="R75" s="7">
        <v>3000</v>
      </c>
      <c r="S75" s="7"/>
      <c r="T75" s="7"/>
      <c r="U75" s="7">
        <v>3500</v>
      </c>
      <c r="V75" s="7"/>
      <c r="W75" s="7"/>
      <c r="X75" s="7">
        <v>3500</v>
      </c>
      <c r="Y75" s="7"/>
      <c r="Z75" s="7"/>
      <c r="AA75" s="7">
        <v>2500</v>
      </c>
      <c r="AB75" s="7"/>
      <c r="AC75" s="7"/>
      <c r="AD75" s="7">
        <f t="shared" ref="AD75:AD79" si="9">+_xlfn.IFS(P75="Acumulado",R75+U75+X75+AA75,P75="Capacidad",AA75,P75="Flujo",AA75,P75="Reducción",AA75,P75="Stock",AA75)</f>
        <v>12500</v>
      </c>
      <c r="AE75" s="7">
        <f t="shared" ref="AE75:AE79" si="10">+_xlfn.IFS(P75="Acumulado",S75+V75+Y75+AB75,P75="Capacidad",AB75,P75="Flujo",AB75,P75="Reducción",AB75,P75="Stock",AB75)</f>
        <v>0</v>
      </c>
      <c r="AF75" s="47"/>
      <c r="AG75" s="10"/>
      <c r="AH75" s="22"/>
      <c r="AI75" s="22"/>
      <c r="AJ75" s="16"/>
      <c r="AK75" s="16"/>
      <c r="AL75" s="16"/>
    </row>
    <row r="76" spans="2:38" s="20" customFormat="1" ht="31.5" x14ac:dyDescent="0.25">
      <c r="B76" s="47"/>
      <c r="C76" s="47"/>
      <c r="D76" s="47"/>
      <c r="E76" s="47"/>
      <c r="F76" s="47"/>
      <c r="G76" s="47"/>
      <c r="H76" s="47"/>
      <c r="I76" s="47"/>
      <c r="J76" s="47"/>
      <c r="K76" s="50"/>
      <c r="L76" s="50"/>
      <c r="M76" s="47"/>
      <c r="N76" s="33" t="s">
        <v>371</v>
      </c>
      <c r="O76" s="27" t="s">
        <v>380</v>
      </c>
      <c r="P76" s="1" t="s">
        <v>198</v>
      </c>
      <c r="Q76" s="7">
        <v>87</v>
      </c>
      <c r="R76" s="7">
        <v>97</v>
      </c>
      <c r="S76" s="7"/>
      <c r="T76" s="7"/>
      <c r="U76" s="7">
        <v>116</v>
      </c>
      <c r="V76" s="7"/>
      <c r="W76" s="7"/>
      <c r="X76" s="7">
        <v>140</v>
      </c>
      <c r="Y76" s="7"/>
      <c r="Z76" s="7"/>
      <c r="AA76" s="7">
        <v>174</v>
      </c>
      <c r="AB76" s="7"/>
      <c r="AC76" s="7"/>
      <c r="AD76" s="7">
        <f t="shared" si="9"/>
        <v>174</v>
      </c>
      <c r="AE76" s="7">
        <f t="shared" si="10"/>
        <v>0</v>
      </c>
      <c r="AF76" s="47"/>
      <c r="AG76" s="10"/>
      <c r="AH76" s="22"/>
      <c r="AI76" s="22"/>
      <c r="AJ76" s="16"/>
      <c r="AK76" s="16"/>
      <c r="AL76" s="16"/>
    </row>
    <row r="77" spans="2:38" s="20" customFormat="1" ht="78.75" x14ac:dyDescent="0.25">
      <c r="B77" s="47"/>
      <c r="C77" s="47"/>
      <c r="D77" s="47"/>
      <c r="E77" s="47"/>
      <c r="F77" s="47"/>
      <c r="G77" s="47"/>
      <c r="H77" s="47"/>
      <c r="I77" s="47"/>
      <c r="J77" s="47"/>
      <c r="K77" s="50"/>
      <c r="L77" s="50"/>
      <c r="M77" s="47"/>
      <c r="N77" s="33" t="s">
        <v>372</v>
      </c>
      <c r="O77" s="28" t="s">
        <v>377</v>
      </c>
      <c r="P77" s="1" t="s">
        <v>193</v>
      </c>
      <c r="Q77" s="7">
        <v>0</v>
      </c>
      <c r="R77" s="7">
        <v>4</v>
      </c>
      <c r="S77" s="7"/>
      <c r="T77" s="7"/>
      <c r="U77" s="7">
        <v>4</v>
      </c>
      <c r="V77" s="7"/>
      <c r="W77" s="7"/>
      <c r="X77" s="7">
        <v>4</v>
      </c>
      <c r="Y77" s="7"/>
      <c r="Z77" s="7"/>
      <c r="AA77" s="7">
        <v>4</v>
      </c>
      <c r="AB77" s="7"/>
      <c r="AC77" s="7"/>
      <c r="AD77" s="7">
        <f t="shared" si="9"/>
        <v>16</v>
      </c>
      <c r="AE77" s="7">
        <f t="shared" si="10"/>
        <v>0</v>
      </c>
      <c r="AF77" s="47"/>
      <c r="AG77" s="10"/>
      <c r="AH77" s="22"/>
      <c r="AI77" s="22"/>
      <c r="AJ77" s="16"/>
      <c r="AK77" s="16"/>
      <c r="AL77" s="16"/>
    </row>
    <row r="78" spans="2:38" s="20" customFormat="1" ht="94.5" x14ac:dyDescent="0.25">
      <c r="B78" s="47"/>
      <c r="C78" s="47"/>
      <c r="D78" s="47"/>
      <c r="E78" s="47"/>
      <c r="F78" s="47"/>
      <c r="G78" s="47"/>
      <c r="H78" s="47"/>
      <c r="I78" s="47"/>
      <c r="J78" s="47"/>
      <c r="K78" s="50"/>
      <c r="L78" s="50"/>
      <c r="M78" s="47"/>
      <c r="N78" s="33" t="s">
        <v>373</v>
      </c>
      <c r="O78" s="27" t="s">
        <v>378</v>
      </c>
      <c r="P78" s="1" t="s">
        <v>193</v>
      </c>
      <c r="Q78" s="7">
        <v>0</v>
      </c>
      <c r="R78" s="7">
        <v>3</v>
      </c>
      <c r="S78" s="7"/>
      <c r="T78" s="7"/>
      <c r="U78" s="7">
        <v>2</v>
      </c>
      <c r="V78" s="7"/>
      <c r="W78" s="7"/>
      <c r="X78" s="7">
        <v>2</v>
      </c>
      <c r="Y78" s="7"/>
      <c r="Z78" s="7"/>
      <c r="AA78" s="7">
        <v>1</v>
      </c>
      <c r="AB78" s="7"/>
      <c r="AC78" s="7"/>
      <c r="AD78" s="7">
        <f t="shared" si="9"/>
        <v>8</v>
      </c>
      <c r="AE78" s="7">
        <f t="shared" si="10"/>
        <v>0</v>
      </c>
      <c r="AF78" s="47"/>
      <c r="AG78" s="10"/>
      <c r="AH78" s="22"/>
      <c r="AI78" s="22"/>
      <c r="AJ78" s="16"/>
      <c r="AK78" s="16"/>
      <c r="AL78" s="16"/>
    </row>
    <row r="79" spans="2:38" s="20" customFormat="1" ht="37.5" customHeight="1" x14ac:dyDescent="0.25">
      <c r="B79" s="48"/>
      <c r="C79" s="48"/>
      <c r="D79" s="48"/>
      <c r="E79" s="48"/>
      <c r="F79" s="48"/>
      <c r="G79" s="48"/>
      <c r="H79" s="48"/>
      <c r="I79" s="48"/>
      <c r="J79" s="48"/>
      <c r="K79" s="51"/>
      <c r="L79" s="51"/>
      <c r="M79" s="48"/>
      <c r="N79" s="33" t="s">
        <v>374</v>
      </c>
      <c r="O79" s="28" t="s">
        <v>379</v>
      </c>
      <c r="P79" s="1" t="s">
        <v>193</v>
      </c>
      <c r="Q79" s="7">
        <v>4</v>
      </c>
      <c r="R79" s="7">
        <v>2</v>
      </c>
      <c r="S79" s="7"/>
      <c r="T79" s="7"/>
      <c r="U79" s="7">
        <v>2</v>
      </c>
      <c r="V79" s="7"/>
      <c r="W79" s="7"/>
      <c r="X79" s="7">
        <v>2</v>
      </c>
      <c r="Y79" s="7"/>
      <c r="Z79" s="7"/>
      <c r="AA79" s="7">
        <v>2</v>
      </c>
      <c r="AB79" s="7"/>
      <c r="AC79" s="7"/>
      <c r="AD79" s="7">
        <f t="shared" si="9"/>
        <v>8</v>
      </c>
      <c r="AE79" s="7">
        <f t="shared" si="10"/>
        <v>0</v>
      </c>
      <c r="AF79" s="48"/>
      <c r="AG79" s="10"/>
      <c r="AH79" s="22"/>
      <c r="AI79" s="22"/>
      <c r="AJ79" s="16"/>
      <c r="AK79" s="16"/>
      <c r="AL79" s="16"/>
    </row>
    <row r="80" spans="2:38" s="20" customFormat="1" ht="63" x14ac:dyDescent="0.25">
      <c r="B80" s="46" t="s">
        <v>158</v>
      </c>
      <c r="C80" s="46" t="s">
        <v>162</v>
      </c>
      <c r="D80" s="46" t="s">
        <v>172</v>
      </c>
      <c r="E80" s="46" t="s">
        <v>56</v>
      </c>
      <c r="F80" s="46" t="s">
        <v>142</v>
      </c>
      <c r="G80" s="46" t="s">
        <v>381</v>
      </c>
      <c r="H80" s="46" t="s">
        <v>59</v>
      </c>
      <c r="I80" s="46" t="s">
        <v>29</v>
      </c>
      <c r="J80" s="46" t="s">
        <v>495</v>
      </c>
      <c r="K80" s="49">
        <v>57282247466</v>
      </c>
      <c r="L80" s="49">
        <v>131080994</v>
      </c>
      <c r="M80" s="46" t="s">
        <v>382</v>
      </c>
      <c r="N80" s="33" t="s">
        <v>386</v>
      </c>
      <c r="O80" s="26" t="s">
        <v>389</v>
      </c>
      <c r="P80" s="1" t="s">
        <v>200</v>
      </c>
      <c r="Q80" s="7">
        <v>0</v>
      </c>
      <c r="R80" s="8">
        <v>0.1</v>
      </c>
      <c r="S80" s="8"/>
      <c r="T80" s="8"/>
      <c r="U80" s="8">
        <v>0.1</v>
      </c>
      <c r="V80" s="8"/>
      <c r="W80" s="8"/>
      <c r="X80" s="8">
        <v>0.1</v>
      </c>
      <c r="Y80" s="8"/>
      <c r="Z80" s="8"/>
      <c r="AA80" s="8">
        <v>0.1</v>
      </c>
      <c r="AB80" s="8"/>
      <c r="AC80" s="8"/>
      <c r="AD80" s="8">
        <f t="shared" si="3"/>
        <v>0.1</v>
      </c>
      <c r="AE80" s="7">
        <f t="shared" si="4"/>
        <v>0</v>
      </c>
      <c r="AF80" s="46" t="s">
        <v>13</v>
      </c>
      <c r="AG80" s="10"/>
      <c r="AH80" s="22"/>
      <c r="AI80" s="22"/>
      <c r="AJ80" s="16"/>
      <c r="AK80" s="16"/>
      <c r="AL80" s="16"/>
    </row>
    <row r="81" spans="2:38" s="20" customFormat="1" ht="47.25" x14ac:dyDescent="0.25">
      <c r="B81" s="47"/>
      <c r="C81" s="47"/>
      <c r="D81" s="47"/>
      <c r="E81" s="47"/>
      <c r="F81" s="47"/>
      <c r="G81" s="47"/>
      <c r="H81" s="47"/>
      <c r="I81" s="47"/>
      <c r="J81" s="47"/>
      <c r="K81" s="50"/>
      <c r="L81" s="50"/>
      <c r="M81" s="47"/>
      <c r="N81" s="33" t="s">
        <v>387</v>
      </c>
      <c r="O81" s="26" t="s">
        <v>390</v>
      </c>
      <c r="P81" s="1" t="s">
        <v>193</v>
      </c>
      <c r="Q81" s="2">
        <v>139000000</v>
      </c>
      <c r="R81" s="2">
        <v>152900000</v>
      </c>
      <c r="S81" s="2"/>
      <c r="T81" s="2"/>
      <c r="U81" s="2">
        <v>168190000</v>
      </c>
      <c r="V81" s="2"/>
      <c r="W81" s="2"/>
      <c r="X81" s="2">
        <v>185009000.00000003</v>
      </c>
      <c r="Y81" s="2"/>
      <c r="Z81" s="2"/>
      <c r="AA81" s="2">
        <v>203509900.00000006</v>
      </c>
      <c r="AB81" s="2"/>
      <c r="AC81" s="2"/>
      <c r="AD81" s="2">
        <f t="shared" ref="AD81:AD85" si="11">+_xlfn.IFS(P81="Acumulado",R81+U81+X81+AA81,P81="Capacidad",AA81,P81="Flujo",AA81,P81="Reducción",AA81,P81="Stock",AA81)</f>
        <v>709608900</v>
      </c>
      <c r="AE81" s="7">
        <f t="shared" ref="AE81:AE85" si="12">+_xlfn.IFS(P81="Acumulado",S81+V81+Y81+AB81,P81="Capacidad",AB81,P81="Flujo",AB81,P81="Reducción",AB81,P81="Stock",AB81)</f>
        <v>0</v>
      </c>
      <c r="AF81" s="47"/>
      <c r="AG81" s="36"/>
      <c r="AH81" s="22"/>
      <c r="AI81" s="22"/>
      <c r="AJ81" s="16"/>
      <c r="AK81" s="16"/>
      <c r="AL81" s="16"/>
    </row>
    <row r="82" spans="2:38" s="20" customFormat="1" ht="63" x14ac:dyDescent="0.25">
      <c r="B82" s="47"/>
      <c r="C82" s="47"/>
      <c r="D82" s="47"/>
      <c r="E82" s="47"/>
      <c r="F82" s="47"/>
      <c r="G82" s="47"/>
      <c r="H82" s="47"/>
      <c r="I82" s="47"/>
      <c r="J82" s="47"/>
      <c r="K82" s="50"/>
      <c r="L82" s="50"/>
      <c r="M82" s="47"/>
      <c r="N82" s="33" t="s">
        <v>388</v>
      </c>
      <c r="O82" s="26" t="s">
        <v>391</v>
      </c>
      <c r="P82" s="1" t="s">
        <v>193</v>
      </c>
      <c r="Q82" s="7">
        <v>11</v>
      </c>
      <c r="R82" s="7">
        <v>15</v>
      </c>
      <c r="S82" s="7"/>
      <c r="T82" s="7"/>
      <c r="U82" s="7">
        <v>20</v>
      </c>
      <c r="V82" s="7"/>
      <c r="W82" s="7"/>
      <c r="X82" s="7">
        <v>25</v>
      </c>
      <c r="Y82" s="7"/>
      <c r="Z82" s="7"/>
      <c r="AA82" s="7">
        <v>30</v>
      </c>
      <c r="AB82" s="7"/>
      <c r="AC82" s="7"/>
      <c r="AD82" s="7">
        <f t="shared" si="11"/>
        <v>90</v>
      </c>
      <c r="AE82" s="7">
        <f t="shared" si="12"/>
        <v>0</v>
      </c>
      <c r="AF82" s="47"/>
      <c r="AG82" s="10"/>
      <c r="AH82" s="22"/>
      <c r="AI82" s="22"/>
      <c r="AJ82" s="16"/>
      <c r="AK82" s="16"/>
      <c r="AL82" s="16"/>
    </row>
    <row r="83" spans="2:38" s="20" customFormat="1" ht="63" x14ac:dyDescent="0.25">
      <c r="B83" s="47"/>
      <c r="C83" s="47"/>
      <c r="D83" s="47"/>
      <c r="E83" s="47"/>
      <c r="F83" s="47"/>
      <c r="G83" s="47"/>
      <c r="H83" s="47"/>
      <c r="I83" s="47"/>
      <c r="J83" s="47"/>
      <c r="K83" s="50"/>
      <c r="L83" s="50"/>
      <c r="M83" s="47"/>
      <c r="N83" s="33" t="s">
        <v>383</v>
      </c>
      <c r="O83" s="33" t="s">
        <v>392</v>
      </c>
      <c r="P83" s="1" t="s">
        <v>193</v>
      </c>
      <c r="Q83" s="7">
        <v>29</v>
      </c>
      <c r="R83" s="7">
        <v>120</v>
      </c>
      <c r="S83" s="7"/>
      <c r="T83" s="7"/>
      <c r="U83" s="7">
        <v>120</v>
      </c>
      <c r="V83" s="7"/>
      <c r="W83" s="7"/>
      <c r="X83" s="7">
        <v>120</v>
      </c>
      <c r="Y83" s="7"/>
      <c r="Z83" s="7"/>
      <c r="AA83" s="7">
        <v>120</v>
      </c>
      <c r="AB83" s="7"/>
      <c r="AC83" s="7"/>
      <c r="AD83" s="7">
        <f t="shared" si="11"/>
        <v>480</v>
      </c>
      <c r="AE83" s="7">
        <f t="shared" si="12"/>
        <v>0</v>
      </c>
      <c r="AF83" s="47"/>
      <c r="AG83" s="10"/>
      <c r="AH83" s="22"/>
      <c r="AI83" s="22"/>
      <c r="AJ83" s="16"/>
      <c r="AK83" s="16"/>
      <c r="AL83" s="16"/>
    </row>
    <row r="84" spans="2:38" s="20" customFormat="1" ht="31.5" x14ac:dyDescent="0.25">
      <c r="B84" s="47"/>
      <c r="C84" s="47"/>
      <c r="D84" s="47"/>
      <c r="E84" s="47"/>
      <c r="F84" s="47"/>
      <c r="G84" s="47"/>
      <c r="H84" s="47"/>
      <c r="I84" s="47"/>
      <c r="J84" s="47"/>
      <c r="K84" s="50"/>
      <c r="L84" s="50"/>
      <c r="M84" s="47"/>
      <c r="N84" s="33" t="s">
        <v>384</v>
      </c>
      <c r="O84" s="24" t="s">
        <v>393</v>
      </c>
      <c r="P84" s="1" t="s">
        <v>193</v>
      </c>
      <c r="Q84" s="7">
        <v>0</v>
      </c>
      <c r="R84" s="7">
        <v>2</v>
      </c>
      <c r="S84" s="7"/>
      <c r="T84" s="7"/>
      <c r="U84" s="7">
        <v>2</v>
      </c>
      <c r="V84" s="7"/>
      <c r="W84" s="7"/>
      <c r="X84" s="7">
        <v>2</v>
      </c>
      <c r="Y84" s="7"/>
      <c r="Z84" s="7"/>
      <c r="AA84" s="7">
        <v>2</v>
      </c>
      <c r="AB84" s="7"/>
      <c r="AC84" s="7"/>
      <c r="AD84" s="7">
        <f t="shared" si="11"/>
        <v>8</v>
      </c>
      <c r="AE84" s="7">
        <f t="shared" si="12"/>
        <v>0</v>
      </c>
      <c r="AF84" s="47"/>
      <c r="AG84" s="10"/>
      <c r="AH84" s="22"/>
      <c r="AI84" s="22"/>
      <c r="AJ84" s="16"/>
      <c r="AK84" s="16"/>
      <c r="AL84" s="16"/>
    </row>
    <row r="85" spans="2:38" s="20" customFormat="1" ht="63" x14ac:dyDescent="0.25">
      <c r="B85" s="48"/>
      <c r="C85" s="48"/>
      <c r="D85" s="48"/>
      <c r="E85" s="48"/>
      <c r="F85" s="48"/>
      <c r="G85" s="48"/>
      <c r="H85" s="48"/>
      <c r="I85" s="48"/>
      <c r="J85" s="48"/>
      <c r="K85" s="51"/>
      <c r="L85" s="51"/>
      <c r="M85" s="48"/>
      <c r="N85" s="33" t="s">
        <v>385</v>
      </c>
      <c r="O85" s="24" t="s">
        <v>394</v>
      </c>
      <c r="P85" s="1" t="s">
        <v>193</v>
      </c>
      <c r="Q85" s="7">
        <v>2715</v>
      </c>
      <c r="R85" s="7">
        <v>260</v>
      </c>
      <c r="S85" s="7"/>
      <c r="T85" s="7"/>
      <c r="U85" s="7">
        <v>260</v>
      </c>
      <c r="V85" s="7"/>
      <c r="W85" s="7"/>
      <c r="X85" s="7">
        <v>260</v>
      </c>
      <c r="Y85" s="7"/>
      <c r="Z85" s="7"/>
      <c r="AA85" s="7">
        <v>260</v>
      </c>
      <c r="AB85" s="7"/>
      <c r="AC85" s="7"/>
      <c r="AD85" s="7">
        <f t="shared" si="11"/>
        <v>1040</v>
      </c>
      <c r="AE85" s="7">
        <f t="shared" si="12"/>
        <v>0</v>
      </c>
      <c r="AF85" s="48"/>
      <c r="AG85" s="36"/>
      <c r="AH85" s="22"/>
      <c r="AI85" s="22"/>
      <c r="AJ85" s="16"/>
      <c r="AK85" s="16"/>
      <c r="AL85" s="16"/>
    </row>
    <row r="86" spans="2:38" s="20" customFormat="1" ht="46.5" customHeight="1" x14ac:dyDescent="0.25">
      <c r="B86" s="46" t="s">
        <v>158</v>
      </c>
      <c r="C86" s="46" t="s">
        <v>162</v>
      </c>
      <c r="D86" s="46" t="s">
        <v>172</v>
      </c>
      <c r="E86" s="46" t="s">
        <v>56</v>
      </c>
      <c r="F86" s="46" t="s">
        <v>142</v>
      </c>
      <c r="G86" s="46" t="s">
        <v>395</v>
      </c>
      <c r="H86" s="46" t="s">
        <v>60</v>
      </c>
      <c r="I86" s="46" t="s">
        <v>29</v>
      </c>
      <c r="J86" s="46" t="s">
        <v>495</v>
      </c>
      <c r="K86" s="49"/>
      <c r="L86" s="49"/>
      <c r="M86" s="46"/>
      <c r="N86" s="33" t="s">
        <v>396</v>
      </c>
      <c r="O86" s="33" t="s">
        <v>399</v>
      </c>
      <c r="P86" s="1" t="s">
        <v>193</v>
      </c>
      <c r="Q86" s="7">
        <v>140000</v>
      </c>
      <c r="R86" s="7">
        <v>11000</v>
      </c>
      <c r="S86" s="7"/>
      <c r="T86" s="7"/>
      <c r="U86" s="7">
        <v>11000</v>
      </c>
      <c r="V86" s="7"/>
      <c r="W86" s="7"/>
      <c r="X86" s="7">
        <v>11000</v>
      </c>
      <c r="Y86" s="7"/>
      <c r="Z86" s="7"/>
      <c r="AA86" s="7">
        <v>11000</v>
      </c>
      <c r="AB86" s="7"/>
      <c r="AC86" s="7"/>
      <c r="AD86" s="7">
        <f t="shared" si="3"/>
        <v>44000</v>
      </c>
      <c r="AE86" s="7">
        <f t="shared" si="4"/>
        <v>0</v>
      </c>
      <c r="AF86" s="46" t="s">
        <v>13</v>
      </c>
      <c r="AG86" s="36"/>
      <c r="AH86" s="22"/>
      <c r="AI86" s="22"/>
      <c r="AJ86" s="16"/>
      <c r="AK86" s="16"/>
      <c r="AL86" s="16"/>
    </row>
    <row r="87" spans="2:38" s="20" customFormat="1" ht="47.25" x14ac:dyDescent="0.25">
      <c r="B87" s="47"/>
      <c r="C87" s="47"/>
      <c r="D87" s="47"/>
      <c r="E87" s="47"/>
      <c r="F87" s="47"/>
      <c r="G87" s="47"/>
      <c r="H87" s="47"/>
      <c r="I87" s="47"/>
      <c r="J87" s="47"/>
      <c r="K87" s="50"/>
      <c r="L87" s="50"/>
      <c r="M87" s="47"/>
      <c r="N87" s="33" t="s">
        <v>397</v>
      </c>
      <c r="O87" s="33" t="s">
        <v>400</v>
      </c>
      <c r="P87" s="1" t="s">
        <v>193</v>
      </c>
      <c r="Q87" s="7">
        <v>0</v>
      </c>
      <c r="R87" s="7">
        <v>1000</v>
      </c>
      <c r="S87" s="7"/>
      <c r="T87" s="7"/>
      <c r="U87" s="7">
        <v>2500</v>
      </c>
      <c r="V87" s="7"/>
      <c r="W87" s="7"/>
      <c r="X87" s="7">
        <v>2500</v>
      </c>
      <c r="Y87" s="7"/>
      <c r="Z87" s="7"/>
      <c r="AA87" s="7">
        <v>2500</v>
      </c>
      <c r="AB87" s="7"/>
      <c r="AC87" s="7"/>
      <c r="AD87" s="7">
        <f t="shared" ref="AD87:AD88" si="13">+_xlfn.IFS(P87="Acumulado",R87+U87+X87+AA87,P87="Capacidad",AA87,P87="Flujo",AA87,P87="Reducción",AA87,P87="Stock",AA87)</f>
        <v>8500</v>
      </c>
      <c r="AE87" s="7">
        <f t="shared" ref="AE87:AE88" si="14">+_xlfn.IFS(P87="Acumulado",S87+V87+Y87+AB87,P87="Capacidad",AB87,P87="Flujo",AB87,P87="Reducción",AB87,P87="Stock",AB87)</f>
        <v>0</v>
      </c>
      <c r="AF87" s="47"/>
      <c r="AG87" s="10"/>
      <c r="AH87" s="22"/>
      <c r="AI87" s="22"/>
      <c r="AJ87" s="16"/>
      <c r="AK87" s="16"/>
      <c r="AL87" s="16"/>
    </row>
    <row r="88" spans="2:38" s="20" customFormat="1" ht="47.25" x14ac:dyDescent="0.25">
      <c r="B88" s="48"/>
      <c r="C88" s="48"/>
      <c r="D88" s="48"/>
      <c r="E88" s="48"/>
      <c r="F88" s="48"/>
      <c r="G88" s="48"/>
      <c r="H88" s="48"/>
      <c r="I88" s="48"/>
      <c r="J88" s="48"/>
      <c r="K88" s="51"/>
      <c r="L88" s="51"/>
      <c r="M88" s="48"/>
      <c r="N88" s="33" t="s">
        <v>398</v>
      </c>
      <c r="O88" s="33" t="s">
        <v>401</v>
      </c>
      <c r="P88" s="1" t="s">
        <v>193</v>
      </c>
      <c r="Q88" s="7">
        <v>0</v>
      </c>
      <c r="R88" s="7">
        <v>200</v>
      </c>
      <c r="S88" s="7"/>
      <c r="T88" s="7"/>
      <c r="U88" s="7">
        <v>200</v>
      </c>
      <c r="V88" s="7"/>
      <c r="W88" s="7"/>
      <c r="X88" s="7">
        <v>200</v>
      </c>
      <c r="Y88" s="7"/>
      <c r="Z88" s="7"/>
      <c r="AA88" s="7">
        <v>200</v>
      </c>
      <c r="AB88" s="7"/>
      <c r="AC88" s="7"/>
      <c r="AD88" s="7">
        <f t="shared" si="13"/>
        <v>800</v>
      </c>
      <c r="AE88" s="7">
        <f t="shared" si="14"/>
        <v>0</v>
      </c>
      <c r="AF88" s="48"/>
      <c r="AG88" s="10"/>
      <c r="AH88" s="22"/>
      <c r="AI88" s="22"/>
      <c r="AJ88" s="16"/>
      <c r="AK88" s="16"/>
      <c r="AL88" s="16"/>
    </row>
    <row r="89" spans="2:38" s="20" customFormat="1" ht="200.25" customHeight="1" x14ac:dyDescent="0.25">
      <c r="B89" s="40" t="s">
        <v>158</v>
      </c>
      <c r="C89" s="44" t="s">
        <v>162</v>
      </c>
      <c r="D89" s="40" t="s">
        <v>160</v>
      </c>
      <c r="E89" s="40" t="s">
        <v>56</v>
      </c>
      <c r="F89" s="40" t="s">
        <v>143</v>
      </c>
      <c r="G89" s="40" t="s">
        <v>359</v>
      </c>
      <c r="H89" s="40" t="s">
        <v>112</v>
      </c>
      <c r="I89" s="40" t="s">
        <v>29</v>
      </c>
      <c r="J89" s="40" t="s">
        <v>489</v>
      </c>
      <c r="K89" s="45"/>
      <c r="L89" s="42"/>
      <c r="M89" s="40" t="s">
        <v>489</v>
      </c>
      <c r="N89" s="1" t="s">
        <v>508</v>
      </c>
      <c r="O89" s="1" t="s">
        <v>509</v>
      </c>
      <c r="P89" s="1" t="s">
        <v>193</v>
      </c>
      <c r="Q89" s="1">
        <v>5</v>
      </c>
      <c r="R89" s="1">
        <v>19</v>
      </c>
      <c r="S89" s="39">
        <v>4</v>
      </c>
      <c r="T89" s="39" t="s">
        <v>510</v>
      </c>
      <c r="U89" s="1">
        <v>38</v>
      </c>
      <c r="V89" s="1"/>
      <c r="W89" s="1"/>
      <c r="X89" s="1">
        <v>57</v>
      </c>
      <c r="Y89" s="1"/>
      <c r="Z89" s="1"/>
      <c r="AA89" s="1">
        <v>67</v>
      </c>
      <c r="AB89" s="1"/>
      <c r="AC89" s="1"/>
      <c r="AD89" s="1">
        <v>67</v>
      </c>
      <c r="AE89" s="1">
        <v>4</v>
      </c>
      <c r="AF89" s="43" t="s">
        <v>61</v>
      </c>
      <c r="AG89" s="41"/>
      <c r="AH89" s="22"/>
      <c r="AI89" s="22"/>
      <c r="AJ89" s="16"/>
      <c r="AK89" s="16"/>
      <c r="AL89" s="16"/>
    </row>
    <row r="90" spans="2:38" s="20" customFormat="1" ht="31.5" x14ac:dyDescent="0.25">
      <c r="B90" s="46" t="s">
        <v>158</v>
      </c>
      <c r="C90" s="46" t="s">
        <v>162</v>
      </c>
      <c r="D90" s="46" t="s">
        <v>160</v>
      </c>
      <c r="E90" s="46" t="s">
        <v>56</v>
      </c>
      <c r="F90" s="46" t="s">
        <v>143</v>
      </c>
      <c r="G90" s="46" t="s">
        <v>360</v>
      </c>
      <c r="H90" s="46" t="s">
        <v>113</v>
      </c>
      <c r="I90" s="46" t="s">
        <v>29</v>
      </c>
      <c r="J90" s="46" t="s">
        <v>489</v>
      </c>
      <c r="K90" s="46"/>
      <c r="L90" s="46"/>
      <c r="M90" s="46"/>
      <c r="N90" s="1" t="s">
        <v>361</v>
      </c>
      <c r="O90" s="1" t="s">
        <v>362</v>
      </c>
      <c r="P90" s="1" t="s">
        <v>275</v>
      </c>
      <c r="Q90" s="1">
        <v>0</v>
      </c>
      <c r="R90" s="1">
        <v>1</v>
      </c>
      <c r="S90" s="1"/>
      <c r="T90" s="1"/>
      <c r="U90" s="1">
        <v>1</v>
      </c>
      <c r="V90" s="1"/>
      <c r="W90" s="1"/>
      <c r="X90" s="1">
        <v>1</v>
      </c>
      <c r="Y90" s="1"/>
      <c r="Z90" s="1"/>
      <c r="AA90" s="1">
        <v>1</v>
      </c>
      <c r="AB90" s="1"/>
      <c r="AC90" s="1"/>
      <c r="AD90" s="1">
        <f t="shared" si="3"/>
        <v>1</v>
      </c>
      <c r="AE90" s="1">
        <f t="shared" si="4"/>
        <v>0</v>
      </c>
      <c r="AF90" s="46" t="s">
        <v>4</v>
      </c>
      <c r="AG90" s="10"/>
      <c r="AH90" s="22"/>
      <c r="AI90" s="22"/>
      <c r="AJ90" s="16"/>
      <c r="AK90" s="16"/>
      <c r="AL90" s="16"/>
    </row>
    <row r="91" spans="2:38" s="20" customFormat="1" ht="31.5" x14ac:dyDescent="0.25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1" t="s">
        <v>363</v>
      </c>
      <c r="O91" s="1" t="s">
        <v>364</v>
      </c>
      <c r="P91" s="1" t="s">
        <v>200</v>
      </c>
      <c r="Q91" s="1">
        <v>0</v>
      </c>
      <c r="R91" s="1">
        <v>82</v>
      </c>
      <c r="S91" s="1"/>
      <c r="T91" s="1"/>
      <c r="U91" s="1">
        <v>82</v>
      </c>
      <c r="V91" s="1"/>
      <c r="W91" s="1"/>
      <c r="X91" s="1">
        <v>82</v>
      </c>
      <c r="Y91" s="1"/>
      <c r="Z91" s="1"/>
      <c r="AA91" s="1">
        <v>82</v>
      </c>
      <c r="AB91" s="1"/>
      <c r="AC91" s="1"/>
      <c r="AD91" s="1">
        <f t="shared" si="3"/>
        <v>82</v>
      </c>
      <c r="AE91" s="1">
        <f t="shared" si="4"/>
        <v>0</v>
      </c>
      <c r="AF91" s="47"/>
      <c r="AG91" s="10"/>
      <c r="AH91" s="22"/>
      <c r="AI91" s="22"/>
      <c r="AJ91" s="16"/>
      <c r="AK91" s="16"/>
      <c r="AL91" s="16"/>
    </row>
    <row r="92" spans="2:38" s="20" customFormat="1" ht="31.5" x14ac:dyDescent="0.25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1" t="s">
        <v>365</v>
      </c>
      <c r="O92" s="1" t="s">
        <v>366</v>
      </c>
      <c r="P92" s="1" t="s">
        <v>200</v>
      </c>
      <c r="Q92" s="6">
        <v>0</v>
      </c>
      <c r="R92" s="6">
        <v>1</v>
      </c>
      <c r="S92" s="1"/>
      <c r="T92" s="1"/>
      <c r="U92" s="6">
        <v>1</v>
      </c>
      <c r="V92" s="1"/>
      <c r="W92" s="1"/>
      <c r="X92" s="6">
        <v>1</v>
      </c>
      <c r="Y92" s="1"/>
      <c r="Z92" s="1"/>
      <c r="AA92" s="6">
        <v>1</v>
      </c>
      <c r="AB92" s="1"/>
      <c r="AC92" s="1"/>
      <c r="AD92" s="8">
        <f t="shared" si="3"/>
        <v>1</v>
      </c>
      <c r="AE92" s="1">
        <f t="shared" si="4"/>
        <v>0</v>
      </c>
      <c r="AF92" s="48"/>
      <c r="AG92" s="10"/>
      <c r="AH92" s="22"/>
      <c r="AI92" s="22"/>
      <c r="AJ92" s="16"/>
      <c r="AK92" s="16"/>
      <c r="AL92" s="16"/>
    </row>
    <row r="93" spans="2:38" s="20" customFormat="1" ht="32.450000000000003" customHeight="1" x14ac:dyDescent="0.25">
      <c r="B93" s="46" t="s">
        <v>158</v>
      </c>
      <c r="C93" s="46" t="s">
        <v>173</v>
      </c>
      <c r="D93" s="46" t="s">
        <v>160</v>
      </c>
      <c r="E93" s="46" t="s">
        <v>62</v>
      </c>
      <c r="F93" s="46" t="s">
        <v>144</v>
      </c>
      <c r="G93" s="46" t="s">
        <v>435</v>
      </c>
      <c r="H93" s="46" t="s">
        <v>63</v>
      </c>
      <c r="I93" s="46" t="s">
        <v>178</v>
      </c>
      <c r="J93" s="46" t="s">
        <v>507</v>
      </c>
      <c r="K93" s="46"/>
      <c r="L93" s="46"/>
      <c r="M93" s="46"/>
      <c r="N93" s="1" t="s">
        <v>436</v>
      </c>
      <c r="O93" s="1" t="s">
        <v>437</v>
      </c>
      <c r="P93" s="1" t="s">
        <v>200</v>
      </c>
      <c r="Q93" s="29">
        <v>1</v>
      </c>
      <c r="R93" s="29">
        <v>1</v>
      </c>
      <c r="S93" s="1"/>
      <c r="T93" s="1"/>
      <c r="U93" s="29">
        <v>1</v>
      </c>
      <c r="V93" s="1"/>
      <c r="W93" s="1"/>
      <c r="X93" s="29">
        <v>1</v>
      </c>
      <c r="Y93" s="1"/>
      <c r="Z93" s="1"/>
      <c r="AA93" s="29">
        <v>1</v>
      </c>
      <c r="AB93" s="1"/>
      <c r="AC93" s="1"/>
      <c r="AD93" s="1">
        <f t="shared" si="3"/>
        <v>1</v>
      </c>
      <c r="AE93" s="1">
        <f t="shared" si="4"/>
        <v>0</v>
      </c>
      <c r="AF93" s="46" t="s">
        <v>12</v>
      </c>
      <c r="AG93" s="10"/>
      <c r="AH93" s="22"/>
      <c r="AI93" s="22"/>
      <c r="AJ93" s="16"/>
      <c r="AK93" s="16"/>
      <c r="AL93" s="16"/>
    </row>
    <row r="94" spans="2:38" s="20" customFormat="1" ht="32.450000000000003" customHeight="1" x14ac:dyDescent="0.25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1" t="s">
        <v>438</v>
      </c>
      <c r="O94" s="1" t="s">
        <v>439</v>
      </c>
      <c r="P94" s="1" t="s">
        <v>200</v>
      </c>
      <c r="Q94" s="29">
        <v>1</v>
      </c>
      <c r="R94" s="29">
        <v>1</v>
      </c>
      <c r="S94" s="1"/>
      <c r="T94" s="1"/>
      <c r="U94" s="29">
        <v>1</v>
      </c>
      <c r="V94" s="1"/>
      <c r="W94" s="1"/>
      <c r="X94" s="29">
        <v>1</v>
      </c>
      <c r="Y94" s="1"/>
      <c r="Z94" s="1"/>
      <c r="AA94" s="29">
        <v>1</v>
      </c>
      <c r="AB94" s="1"/>
      <c r="AC94" s="1"/>
      <c r="AD94" s="1">
        <f t="shared" ref="AD94:AD98" si="15">+_xlfn.IFS(P94="Acumulado",R94+U94+X94+AA94,P94="Capacidad",AA94,P94="Flujo",AA94,P94="Reducción",AA94,P94="Stock",AA94)</f>
        <v>1</v>
      </c>
      <c r="AE94" s="1">
        <f t="shared" ref="AE94:AE98" si="16">+_xlfn.IFS(P94="Acumulado",S94+V94+Y94+AB94,P94="Capacidad",AB94,P94="Flujo",AB94,P94="Reducción",AB94,P94="Stock",AB94)</f>
        <v>0</v>
      </c>
      <c r="AF94" s="47"/>
      <c r="AG94" s="10"/>
      <c r="AH94" s="22"/>
      <c r="AI94" s="22"/>
      <c r="AJ94" s="16"/>
      <c r="AK94" s="16"/>
      <c r="AL94" s="16"/>
    </row>
    <row r="95" spans="2:38" s="20" customFormat="1" ht="32.450000000000003" customHeight="1" x14ac:dyDescent="0.25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1" t="s">
        <v>440</v>
      </c>
      <c r="O95" s="1" t="s">
        <v>441</v>
      </c>
      <c r="P95" s="1" t="s">
        <v>200</v>
      </c>
      <c r="Q95" s="29">
        <v>1</v>
      </c>
      <c r="R95" s="29">
        <v>1</v>
      </c>
      <c r="S95" s="1"/>
      <c r="T95" s="1"/>
      <c r="U95" s="29">
        <v>1</v>
      </c>
      <c r="V95" s="1"/>
      <c r="W95" s="1"/>
      <c r="X95" s="29">
        <v>1</v>
      </c>
      <c r="Y95" s="1"/>
      <c r="Z95" s="1"/>
      <c r="AA95" s="29">
        <v>1</v>
      </c>
      <c r="AB95" s="1"/>
      <c r="AC95" s="1"/>
      <c r="AD95" s="1">
        <f t="shared" si="15"/>
        <v>1</v>
      </c>
      <c r="AE95" s="1">
        <f t="shared" si="16"/>
        <v>0</v>
      </c>
      <c r="AF95" s="47"/>
      <c r="AG95" s="10"/>
      <c r="AH95" s="22"/>
      <c r="AI95" s="22"/>
      <c r="AJ95" s="16"/>
      <c r="AK95" s="16"/>
      <c r="AL95" s="16"/>
    </row>
    <row r="96" spans="2:38" s="20" customFormat="1" ht="32.450000000000003" customHeight="1" x14ac:dyDescent="0.25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1" t="s">
        <v>104</v>
      </c>
      <c r="O96" s="1" t="s">
        <v>442</v>
      </c>
      <c r="P96" s="1" t="s">
        <v>200</v>
      </c>
      <c r="Q96" s="1">
        <v>4</v>
      </c>
      <c r="R96" s="1">
        <v>4</v>
      </c>
      <c r="S96" s="1"/>
      <c r="T96" s="1"/>
      <c r="U96" s="1">
        <v>4</v>
      </c>
      <c r="V96" s="1"/>
      <c r="W96" s="1"/>
      <c r="X96" s="1">
        <v>4</v>
      </c>
      <c r="Y96" s="1"/>
      <c r="Z96" s="1"/>
      <c r="AA96" s="1">
        <v>4</v>
      </c>
      <c r="AB96" s="1"/>
      <c r="AC96" s="1"/>
      <c r="AD96" s="1">
        <f t="shared" si="15"/>
        <v>4</v>
      </c>
      <c r="AE96" s="1">
        <f t="shared" si="16"/>
        <v>0</v>
      </c>
      <c r="AF96" s="47"/>
      <c r="AG96" s="10"/>
      <c r="AH96" s="22"/>
      <c r="AI96" s="22"/>
      <c r="AJ96" s="16"/>
      <c r="AK96" s="16"/>
      <c r="AL96" s="16"/>
    </row>
    <row r="97" spans="2:38" s="20" customFormat="1" ht="32.450000000000003" customHeight="1" x14ac:dyDescent="0.25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1" t="s">
        <v>105</v>
      </c>
      <c r="O97" s="1" t="s">
        <v>443</v>
      </c>
      <c r="P97" s="1" t="s">
        <v>200</v>
      </c>
      <c r="Q97" s="1">
        <v>100</v>
      </c>
      <c r="R97" s="1">
        <v>100</v>
      </c>
      <c r="S97" s="1"/>
      <c r="T97" s="1"/>
      <c r="U97" s="1">
        <v>100</v>
      </c>
      <c r="V97" s="1"/>
      <c r="W97" s="1"/>
      <c r="X97" s="1">
        <v>100</v>
      </c>
      <c r="Y97" s="1"/>
      <c r="Z97" s="1"/>
      <c r="AA97" s="1">
        <v>100</v>
      </c>
      <c r="AB97" s="1"/>
      <c r="AC97" s="1"/>
      <c r="AD97" s="1">
        <f t="shared" si="15"/>
        <v>100</v>
      </c>
      <c r="AE97" s="1">
        <f t="shared" si="16"/>
        <v>0</v>
      </c>
      <c r="AF97" s="47"/>
      <c r="AG97" s="10"/>
      <c r="AH97" s="22"/>
      <c r="AI97" s="22"/>
      <c r="AJ97" s="16"/>
      <c r="AK97" s="16"/>
      <c r="AL97" s="16"/>
    </row>
    <row r="98" spans="2:38" s="20" customFormat="1" ht="32.450000000000003" customHeight="1" x14ac:dyDescent="0.25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1" t="s">
        <v>106</v>
      </c>
      <c r="O98" s="1" t="s">
        <v>444</v>
      </c>
      <c r="P98" s="1" t="s">
        <v>200</v>
      </c>
      <c r="Q98" s="1">
        <v>100</v>
      </c>
      <c r="R98" s="1">
        <v>100</v>
      </c>
      <c r="S98" s="1"/>
      <c r="T98" s="1"/>
      <c r="U98" s="1">
        <v>100</v>
      </c>
      <c r="V98" s="1"/>
      <c r="W98" s="1"/>
      <c r="X98" s="1">
        <v>100</v>
      </c>
      <c r="Y98" s="1"/>
      <c r="Z98" s="1"/>
      <c r="AA98" s="1">
        <v>100</v>
      </c>
      <c r="AB98" s="1"/>
      <c r="AC98" s="1"/>
      <c r="AD98" s="1">
        <f t="shared" si="15"/>
        <v>100</v>
      </c>
      <c r="AE98" s="1">
        <f t="shared" si="16"/>
        <v>0</v>
      </c>
      <c r="AF98" s="48"/>
      <c r="AG98" s="10"/>
      <c r="AH98" s="22"/>
      <c r="AI98" s="22"/>
      <c r="AJ98" s="16"/>
      <c r="AK98" s="16"/>
      <c r="AL98" s="16"/>
    </row>
    <row r="99" spans="2:38" s="20" customFormat="1" ht="95.1" customHeight="1" x14ac:dyDescent="0.25">
      <c r="B99" s="1" t="s">
        <v>158</v>
      </c>
      <c r="C99" s="1" t="s">
        <v>173</v>
      </c>
      <c r="D99" s="1" t="s">
        <v>165</v>
      </c>
      <c r="E99" s="1" t="s">
        <v>64</v>
      </c>
      <c r="F99" s="5" t="s">
        <v>145</v>
      </c>
      <c r="G99" s="1" t="s">
        <v>462</v>
      </c>
      <c r="H99" s="1" t="s">
        <v>65</v>
      </c>
      <c r="I99" s="1" t="s">
        <v>114</v>
      </c>
      <c r="J99" s="1" t="s">
        <v>496</v>
      </c>
      <c r="K99" s="2">
        <v>27080231363</v>
      </c>
      <c r="L99" s="2">
        <v>133807000</v>
      </c>
      <c r="M99" s="1" t="s">
        <v>465</v>
      </c>
      <c r="N99" s="26" t="s">
        <v>463</v>
      </c>
      <c r="O99" s="33" t="s">
        <v>464</v>
      </c>
      <c r="P99" s="1" t="s">
        <v>275</v>
      </c>
      <c r="Q99" s="9">
        <v>0.997</v>
      </c>
      <c r="R99" s="9">
        <v>0.997</v>
      </c>
      <c r="S99" s="1"/>
      <c r="T99" s="1"/>
      <c r="U99" s="9">
        <v>0.997</v>
      </c>
      <c r="V99" s="1"/>
      <c r="W99" s="1"/>
      <c r="X99" s="9">
        <v>0.997</v>
      </c>
      <c r="Y99" s="1"/>
      <c r="Z99" s="1"/>
      <c r="AA99" s="9">
        <v>0.997</v>
      </c>
      <c r="AB99" s="1"/>
      <c r="AC99" s="1"/>
      <c r="AD99" s="10">
        <f t="shared" si="3"/>
        <v>0.997</v>
      </c>
      <c r="AE99" s="1">
        <f t="shared" si="4"/>
        <v>0</v>
      </c>
      <c r="AF99" s="1" t="s">
        <v>6</v>
      </c>
      <c r="AG99" s="10"/>
      <c r="AH99" s="22"/>
      <c r="AI99" s="22"/>
      <c r="AJ99" s="16"/>
      <c r="AK99" s="16"/>
      <c r="AL99" s="16"/>
    </row>
    <row r="100" spans="2:38" s="20" customFormat="1" ht="78.75" x14ac:dyDescent="0.25">
      <c r="B100" s="1" t="s">
        <v>158</v>
      </c>
      <c r="C100" s="1" t="s">
        <v>173</v>
      </c>
      <c r="D100" s="1" t="s">
        <v>160</v>
      </c>
      <c r="E100" s="1" t="s">
        <v>64</v>
      </c>
      <c r="F100" s="5" t="s">
        <v>146</v>
      </c>
      <c r="G100" s="1" t="s">
        <v>466</v>
      </c>
      <c r="H100" s="1" t="s">
        <v>115</v>
      </c>
      <c r="I100" s="1" t="s">
        <v>179</v>
      </c>
      <c r="J100" s="1" t="s">
        <v>497</v>
      </c>
      <c r="K100" s="2"/>
      <c r="L100" s="2"/>
      <c r="M100" s="1"/>
      <c r="N100" s="1" t="s">
        <v>449</v>
      </c>
      <c r="O100" s="1" t="s">
        <v>448</v>
      </c>
      <c r="P100" s="1" t="s">
        <v>193</v>
      </c>
      <c r="Q100" s="1">
        <v>1</v>
      </c>
      <c r="R100" s="1">
        <v>1</v>
      </c>
      <c r="S100" s="1"/>
      <c r="T100" s="1"/>
      <c r="U100" s="1">
        <v>1</v>
      </c>
      <c r="V100" s="1"/>
      <c r="W100" s="1"/>
      <c r="X100" s="1">
        <v>1</v>
      </c>
      <c r="Y100" s="1"/>
      <c r="Z100" s="1"/>
      <c r="AA100" s="1">
        <v>1</v>
      </c>
      <c r="AB100" s="1"/>
      <c r="AC100" s="1"/>
      <c r="AD100" s="1">
        <f t="shared" ref="AD100" si="17">+_xlfn.IFS(P100="Acumulado",R100+U100+X100+AA100,P100="Capacidad",AA100,P100="Flujo",AA100,P100="Reducción",AA100,P100="Stock",AA100)</f>
        <v>4</v>
      </c>
      <c r="AE100" s="1">
        <f t="shared" ref="AE100" si="18">+_xlfn.IFS(P100="Acumulado",S100+V100+Y100+AB100,P100="Capacidad",AB100,P100="Flujo",AB100,P100="Reducción",AB100,P100="Stock",AB100)</f>
        <v>0</v>
      </c>
      <c r="AF100" s="1" t="s">
        <v>8</v>
      </c>
      <c r="AG100" s="37"/>
      <c r="AH100" s="22"/>
      <c r="AI100" s="22"/>
      <c r="AJ100" s="16"/>
      <c r="AK100" s="16"/>
      <c r="AL100" s="16"/>
    </row>
    <row r="101" spans="2:38" s="20" customFormat="1" ht="78.75" x14ac:dyDescent="0.25">
      <c r="B101" s="1" t="s">
        <v>158</v>
      </c>
      <c r="C101" s="1" t="s">
        <v>173</v>
      </c>
      <c r="D101" s="1" t="s">
        <v>160</v>
      </c>
      <c r="E101" s="1" t="s">
        <v>64</v>
      </c>
      <c r="F101" s="5" t="s">
        <v>146</v>
      </c>
      <c r="G101" s="1" t="s">
        <v>452</v>
      </c>
      <c r="H101" s="1" t="s">
        <v>116</v>
      </c>
      <c r="I101" s="1" t="s">
        <v>179</v>
      </c>
      <c r="J101" s="1" t="s">
        <v>497</v>
      </c>
      <c r="K101" s="2"/>
      <c r="L101" s="2"/>
      <c r="M101" s="1"/>
      <c r="N101" s="1" t="s">
        <v>450</v>
      </c>
      <c r="O101" s="1" t="s">
        <v>448</v>
      </c>
      <c r="P101" s="1" t="s">
        <v>193</v>
      </c>
      <c r="Q101" s="1">
        <v>1</v>
      </c>
      <c r="R101" s="1">
        <v>1</v>
      </c>
      <c r="S101" s="1"/>
      <c r="T101" s="1"/>
      <c r="U101" s="1">
        <v>1</v>
      </c>
      <c r="V101" s="1"/>
      <c r="W101" s="1"/>
      <c r="X101" s="1">
        <v>1</v>
      </c>
      <c r="Y101" s="1"/>
      <c r="Z101" s="1"/>
      <c r="AA101" s="1">
        <v>1</v>
      </c>
      <c r="AB101" s="1"/>
      <c r="AC101" s="1"/>
      <c r="AD101" s="1">
        <f t="shared" si="3"/>
        <v>4</v>
      </c>
      <c r="AE101" s="1">
        <f t="shared" si="4"/>
        <v>0</v>
      </c>
      <c r="AF101" s="1" t="s">
        <v>8</v>
      </c>
      <c r="AG101" s="37"/>
      <c r="AH101" s="22"/>
      <c r="AI101" s="22"/>
      <c r="AJ101" s="16"/>
      <c r="AK101" s="16"/>
      <c r="AL101" s="16"/>
    </row>
    <row r="102" spans="2:38" s="20" customFormat="1" ht="94.5" x14ac:dyDescent="0.25">
      <c r="B102" s="1" t="s">
        <v>158</v>
      </c>
      <c r="C102" s="1" t="s">
        <v>173</v>
      </c>
      <c r="D102" s="1" t="s">
        <v>160</v>
      </c>
      <c r="E102" s="1" t="s">
        <v>64</v>
      </c>
      <c r="F102" s="5" t="s">
        <v>147</v>
      </c>
      <c r="G102" s="1" t="s">
        <v>479</v>
      </c>
      <c r="H102" s="1" t="s">
        <v>67</v>
      </c>
      <c r="I102" s="1" t="s">
        <v>180</v>
      </c>
      <c r="J102" s="1" t="s">
        <v>147</v>
      </c>
      <c r="K102" s="2"/>
      <c r="L102" s="2"/>
      <c r="M102" s="1"/>
      <c r="N102" s="26" t="s">
        <v>480</v>
      </c>
      <c r="O102" s="33" t="s">
        <v>481</v>
      </c>
      <c r="P102" s="1" t="s">
        <v>198</v>
      </c>
      <c r="Q102" s="6">
        <v>0.3</v>
      </c>
      <c r="R102" s="6">
        <v>0.5</v>
      </c>
      <c r="S102" s="1"/>
      <c r="T102" s="1"/>
      <c r="U102" s="6">
        <v>0.7</v>
      </c>
      <c r="V102" s="1"/>
      <c r="W102" s="1"/>
      <c r="X102" s="6">
        <v>0.8</v>
      </c>
      <c r="Y102" s="1"/>
      <c r="Z102" s="1"/>
      <c r="AA102" s="6">
        <v>1</v>
      </c>
      <c r="AB102" s="1"/>
      <c r="AC102" s="1"/>
      <c r="AD102" s="8">
        <f t="shared" si="3"/>
        <v>1</v>
      </c>
      <c r="AE102" s="1">
        <f t="shared" si="4"/>
        <v>0</v>
      </c>
      <c r="AF102" s="1" t="s">
        <v>12</v>
      </c>
      <c r="AG102" s="37"/>
      <c r="AH102" s="22"/>
      <c r="AI102" s="22"/>
      <c r="AJ102" s="16"/>
      <c r="AK102" s="16"/>
      <c r="AL102" s="16"/>
    </row>
    <row r="103" spans="2:38" s="20" customFormat="1" ht="30.95" customHeight="1" x14ac:dyDescent="0.25">
      <c r="B103" s="46" t="s">
        <v>158</v>
      </c>
      <c r="C103" s="46" t="s">
        <v>173</v>
      </c>
      <c r="D103" s="46" t="s">
        <v>160</v>
      </c>
      <c r="E103" s="46" t="s">
        <v>64</v>
      </c>
      <c r="F103" s="46" t="s">
        <v>146</v>
      </c>
      <c r="G103" s="46" t="s">
        <v>453</v>
      </c>
      <c r="H103" s="46" t="s">
        <v>69</v>
      </c>
      <c r="I103" s="46" t="s">
        <v>66</v>
      </c>
      <c r="J103" s="46" t="s">
        <v>499</v>
      </c>
      <c r="K103" s="46"/>
      <c r="L103" s="46"/>
      <c r="M103" s="46"/>
      <c r="N103" s="1" t="s">
        <v>454</v>
      </c>
      <c r="O103" s="1" t="s">
        <v>455</v>
      </c>
      <c r="P103" s="1" t="s">
        <v>275</v>
      </c>
      <c r="Q103" s="30">
        <v>1</v>
      </c>
      <c r="R103" s="30">
        <v>1</v>
      </c>
      <c r="S103" s="1"/>
      <c r="T103" s="1"/>
      <c r="U103" s="30">
        <v>1</v>
      </c>
      <c r="V103" s="1"/>
      <c r="W103" s="1"/>
      <c r="X103" s="30">
        <v>1</v>
      </c>
      <c r="Y103" s="1"/>
      <c r="Z103" s="1"/>
      <c r="AA103" s="30">
        <v>1</v>
      </c>
      <c r="AB103" s="1"/>
      <c r="AC103" s="1"/>
      <c r="AD103" s="8">
        <f t="shared" si="3"/>
        <v>1</v>
      </c>
      <c r="AE103" s="1">
        <f t="shared" si="4"/>
        <v>0</v>
      </c>
      <c r="AF103" s="46" t="s">
        <v>22</v>
      </c>
      <c r="AG103" s="10"/>
      <c r="AH103" s="22"/>
      <c r="AI103" s="22"/>
      <c r="AJ103" s="16"/>
      <c r="AK103" s="16"/>
      <c r="AL103" s="16"/>
    </row>
    <row r="104" spans="2:38" s="20" customFormat="1" ht="63" x14ac:dyDescent="0.25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1" t="s">
        <v>456</v>
      </c>
      <c r="O104" s="1" t="s">
        <v>457</v>
      </c>
      <c r="P104" s="1" t="s">
        <v>193</v>
      </c>
      <c r="Q104" s="25">
        <v>0</v>
      </c>
      <c r="R104" s="25">
        <v>2</v>
      </c>
      <c r="S104" s="1"/>
      <c r="T104" s="1"/>
      <c r="U104" s="25">
        <v>1</v>
      </c>
      <c r="V104" s="1"/>
      <c r="W104" s="1"/>
      <c r="X104" s="25">
        <v>0</v>
      </c>
      <c r="Y104" s="1"/>
      <c r="Z104" s="1"/>
      <c r="AA104" s="25">
        <v>0</v>
      </c>
      <c r="AB104" s="1"/>
      <c r="AC104" s="1"/>
      <c r="AD104" s="1">
        <f t="shared" ref="AD104:AD106" si="19">+_xlfn.IFS(P104="Acumulado",R104+U104+X104+AA104,P104="Capacidad",AA104,P104="Flujo",AA104,P104="Reducción",AA104,P104="Stock",AA104)</f>
        <v>3</v>
      </c>
      <c r="AE104" s="1">
        <f t="shared" ref="AE104" si="20">+_xlfn.IFS(P104="Acumulado",S104+V104+Y104+AB104,P104="Capacidad",AB104,P104="Flujo",AB104,P104="Reducción",AB104,P104="Stock",AB104)</f>
        <v>0</v>
      </c>
      <c r="AF104" s="47"/>
      <c r="AG104" s="10"/>
      <c r="AH104" s="22"/>
      <c r="AI104" s="22"/>
      <c r="AJ104" s="16"/>
      <c r="AK104" s="16"/>
      <c r="AL104" s="16"/>
    </row>
    <row r="105" spans="2:38" s="20" customFormat="1" ht="63" x14ac:dyDescent="0.25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1" t="s">
        <v>458</v>
      </c>
      <c r="O105" s="1" t="s">
        <v>459</v>
      </c>
      <c r="P105" s="1" t="s">
        <v>198</v>
      </c>
      <c r="Q105" s="25">
        <v>0</v>
      </c>
      <c r="R105" s="25">
        <v>15</v>
      </c>
      <c r="S105" s="1"/>
      <c r="T105" s="1"/>
      <c r="U105" s="25">
        <v>15</v>
      </c>
      <c r="V105" s="1"/>
      <c r="W105" s="1"/>
      <c r="X105" s="25">
        <v>15</v>
      </c>
      <c r="Y105" s="1"/>
      <c r="Z105" s="1"/>
      <c r="AA105" s="25">
        <v>0</v>
      </c>
      <c r="AB105" s="1"/>
      <c r="AC105" s="1"/>
      <c r="AD105" s="1">
        <f>+_xlfn.IFS(P105="Acumulado",R105+U105+X105+AA105,P105="Capacidad",X105,P105="Flujo",X105,P105="Reducción",X105,P105="Stock",X105)</f>
        <v>15</v>
      </c>
      <c r="AE105" s="1">
        <f t="shared" ref="AE105:AE106" si="21">+_xlfn.IFS(P105="Acumulado",S105+V105+Y105+AB105,P105="Capacidad",AB105,P105="Flujo",AB105,P105="Reducción",AB105,P105="Stock",AB105)</f>
        <v>0</v>
      </c>
      <c r="AF105" s="47"/>
      <c r="AG105" s="10"/>
      <c r="AH105" s="22"/>
      <c r="AI105" s="22"/>
      <c r="AJ105" s="16"/>
      <c r="AK105" s="16"/>
      <c r="AL105" s="16"/>
    </row>
    <row r="106" spans="2:38" s="20" customFormat="1" ht="31.5" x14ac:dyDescent="0.25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1" t="s">
        <v>460</v>
      </c>
      <c r="O106" s="1" t="s">
        <v>461</v>
      </c>
      <c r="P106" s="1" t="s">
        <v>193</v>
      </c>
      <c r="Q106" s="25">
        <v>11</v>
      </c>
      <c r="R106" s="25">
        <v>4</v>
      </c>
      <c r="S106" s="1"/>
      <c r="T106" s="1"/>
      <c r="U106" s="25">
        <v>4</v>
      </c>
      <c r="V106" s="1"/>
      <c r="W106" s="1"/>
      <c r="X106" s="25">
        <v>4</v>
      </c>
      <c r="Y106" s="1"/>
      <c r="Z106" s="1"/>
      <c r="AA106" s="25">
        <v>4</v>
      </c>
      <c r="AB106" s="1"/>
      <c r="AC106" s="1"/>
      <c r="AD106" s="1">
        <f t="shared" si="19"/>
        <v>16</v>
      </c>
      <c r="AE106" s="1">
        <f t="shared" si="21"/>
        <v>0</v>
      </c>
      <c r="AF106" s="48"/>
      <c r="AG106" s="10"/>
      <c r="AH106" s="22"/>
      <c r="AI106" s="22"/>
      <c r="AJ106" s="16"/>
      <c r="AK106" s="16"/>
      <c r="AL106" s="16"/>
    </row>
    <row r="107" spans="2:38" s="20" customFormat="1" ht="110.25" x14ac:dyDescent="0.25">
      <c r="B107" s="1" t="s">
        <v>158</v>
      </c>
      <c r="C107" s="1" t="s">
        <v>173</v>
      </c>
      <c r="D107" s="1" t="s">
        <v>160</v>
      </c>
      <c r="E107" s="1" t="s">
        <v>64</v>
      </c>
      <c r="F107" s="5" t="s">
        <v>146</v>
      </c>
      <c r="G107" s="1" t="s">
        <v>445</v>
      </c>
      <c r="H107" s="1" t="s">
        <v>70</v>
      </c>
      <c r="I107" s="1" t="s">
        <v>117</v>
      </c>
      <c r="J107" s="1" t="s">
        <v>500</v>
      </c>
      <c r="K107" s="2"/>
      <c r="L107" s="2"/>
      <c r="M107" s="1"/>
      <c r="N107" s="1" t="s">
        <v>446</v>
      </c>
      <c r="O107" s="1" t="s">
        <v>447</v>
      </c>
      <c r="P107" s="1" t="s">
        <v>200</v>
      </c>
      <c r="Q107" s="1">
        <v>0</v>
      </c>
      <c r="R107" s="6">
        <v>1</v>
      </c>
      <c r="S107" s="1"/>
      <c r="T107" s="1"/>
      <c r="U107" s="6">
        <v>1</v>
      </c>
      <c r="V107" s="1"/>
      <c r="W107" s="1"/>
      <c r="X107" s="6">
        <v>1</v>
      </c>
      <c r="Y107" s="1"/>
      <c r="Z107" s="1"/>
      <c r="AA107" s="6">
        <v>1</v>
      </c>
      <c r="AB107" s="1"/>
      <c r="AC107" s="1"/>
      <c r="AD107" s="8">
        <f t="shared" si="3"/>
        <v>1</v>
      </c>
      <c r="AE107" s="1">
        <f t="shared" si="4"/>
        <v>0</v>
      </c>
      <c r="AF107" s="1" t="s">
        <v>71</v>
      </c>
      <c r="AG107" s="10"/>
      <c r="AH107" s="22"/>
      <c r="AI107" s="22"/>
      <c r="AJ107" s="16"/>
      <c r="AK107" s="16"/>
      <c r="AL107" s="16"/>
    </row>
    <row r="108" spans="2:38" s="20" customFormat="1" ht="47.25" x14ac:dyDescent="0.25">
      <c r="B108" s="1" t="s">
        <v>158</v>
      </c>
      <c r="C108" s="1" t="s">
        <v>173</v>
      </c>
      <c r="D108" s="1" t="s">
        <v>160</v>
      </c>
      <c r="E108" s="1" t="s">
        <v>64</v>
      </c>
      <c r="F108" s="5" t="s">
        <v>148</v>
      </c>
      <c r="G108" s="1" t="s">
        <v>424</v>
      </c>
      <c r="H108" s="1" t="s">
        <v>72</v>
      </c>
      <c r="I108" s="1" t="s">
        <v>73</v>
      </c>
      <c r="J108" s="1" t="s">
        <v>498</v>
      </c>
      <c r="K108" s="2"/>
      <c r="L108" s="2"/>
      <c r="M108" s="1"/>
      <c r="N108" s="1" t="s">
        <v>425</v>
      </c>
      <c r="O108" s="1" t="s">
        <v>426</v>
      </c>
      <c r="P108" s="1" t="s">
        <v>275</v>
      </c>
      <c r="Q108" s="6">
        <v>1</v>
      </c>
      <c r="R108" s="6">
        <v>1</v>
      </c>
      <c r="S108" s="1"/>
      <c r="T108" s="1"/>
      <c r="U108" s="6">
        <v>1</v>
      </c>
      <c r="V108" s="1"/>
      <c r="W108" s="1"/>
      <c r="X108" s="6">
        <v>1</v>
      </c>
      <c r="Y108" s="1"/>
      <c r="Z108" s="1"/>
      <c r="AA108" s="6">
        <v>1</v>
      </c>
      <c r="AB108" s="1"/>
      <c r="AC108" s="1"/>
      <c r="AD108" s="8">
        <f t="shared" si="3"/>
        <v>1</v>
      </c>
      <c r="AE108" s="1">
        <f t="shared" si="4"/>
        <v>0</v>
      </c>
      <c r="AF108" s="1" t="s">
        <v>12</v>
      </c>
      <c r="AG108" s="10"/>
      <c r="AH108" s="22"/>
      <c r="AI108" s="22"/>
      <c r="AJ108" s="16"/>
      <c r="AK108" s="16"/>
      <c r="AL108" s="16"/>
    </row>
    <row r="109" spans="2:38" s="20" customFormat="1" ht="31.5" x14ac:dyDescent="0.25">
      <c r="B109" s="46" t="s">
        <v>158</v>
      </c>
      <c r="C109" s="46" t="s">
        <v>173</v>
      </c>
      <c r="D109" s="46" t="s">
        <v>160</v>
      </c>
      <c r="E109" s="46" t="s">
        <v>74</v>
      </c>
      <c r="F109" s="46" t="s">
        <v>149</v>
      </c>
      <c r="G109" s="46" t="s">
        <v>451</v>
      </c>
      <c r="H109" s="46" t="s">
        <v>75</v>
      </c>
      <c r="I109" s="46" t="s">
        <v>25</v>
      </c>
      <c r="J109" s="46" t="s">
        <v>501</v>
      </c>
      <c r="K109" s="46"/>
      <c r="L109" s="46"/>
      <c r="M109" s="46"/>
      <c r="N109" s="26" t="s">
        <v>475</v>
      </c>
      <c r="O109" s="33" t="s">
        <v>476</v>
      </c>
      <c r="P109" s="1" t="s">
        <v>193</v>
      </c>
      <c r="Q109" s="1">
        <v>1</v>
      </c>
      <c r="R109" s="1">
        <v>1</v>
      </c>
      <c r="S109" s="1"/>
      <c r="T109" s="1"/>
      <c r="U109" s="1">
        <v>1</v>
      </c>
      <c r="V109" s="1"/>
      <c r="W109" s="1"/>
      <c r="X109" s="1">
        <v>1</v>
      </c>
      <c r="Y109" s="1"/>
      <c r="Z109" s="1"/>
      <c r="AA109" s="1">
        <v>1</v>
      </c>
      <c r="AB109" s="1"/>
      <c r="AC109" s="1"/>
      <c r="AD109" s="1">
        <f t="shared" si="3"/>
        <v>4</v>
      </c>
      <c r="AE109" s="1">
        <f t="shared" si="4"/>
        <v>0</v>
      </c>
      <c r="AF109" s="46" t="s">
        <v>9</v>
      </c>
      <c r="AG109" s="10"/>
      <c r="AH109" s="22"/>
      <c r="AI109" s="22"/>
      <c r="AJ109" s="16"/>
      <c r="AK109" s="16"/>
      <c r="AL109" s="16"/>
    </row>
    <row r="110" spans="2:38" s="20" customFormat="1" x14ac:dyDescent="0.25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26" t="s">
        <v>477</v>
      </c>
      <c r="O110" s="33" t="s">
        <v>478</v>
      </c>
      <c r="P110" s="1" t="s">
        <v>193</v>
      </c>
      <c r="Q110" s="1">
        <v>1</v>
      </c>
      <c r="R110" s="1">
        <v>1</v>
      </c>
      <c r="S110" s="1"/>
      <c r="T110" s="1"/>
      <c r="U110" s="1">
        <v>1</v>
      </c>
      <c r="V110" s="1"/>
      <c r="W110" s="1"/>
      <c r="X110" s="1">
        <v>1</v>
      </c>
      <c r="Y110" s="1"/>
      <c r="Z110" s="1"/>
      <c r="AA110" s="1">
        <v>1</v>
      </c>
      <c r="AB110" s="1"/>
      <c r="AC110" s="1"/>
      <c r="AD110" s="1">
        <f t="shared" si="3"/>
        <v>4</v>
      </c>
      <c r="AE110" s="1">
        <f t="shared" si="4"/>
        <v>0</v>
      </c>
      <c r="AF110" s="48"/>
      <c r="AG110" s="10"/>
      <c r="AH110" s="22"/>
      <c r="AI110" s="22"/>
      <c r="AJ110" s="16"/>
      <c r="AK110" s="16"/>
      <c r="AL110" s="16"/>
    </row>
    <row r="111" spans="2:38" s="20" customFormat="1" ht="78.75" x14ac:dyDescent="0.25">
      <c r="B111" s="1" t="s">
        <v>158</v>
      </c>
      <c r="C111" s="1" t="s">
        <v>173</v>
      </c>
      <c r="D111" s="1" t="s">
        <v>160</v>
      </c>
      <c r="E111" s="1" t="s">
        <v>74</v>
      </c>
      <c r="F111" s="5" t="s">
        <v>150</v>
      </c>
      <c r="G111" s="1" t="s">
        <v>415</v>
      </c>
      <c r="H111" s="1" t="s">
        <v>76</v>
      </c>
      <c r="I111" s="1" t="s">
        <v>118</v>
      </c>
      <c r="J111" s="1" t="s">
        <v>490</v>
      </c>
      <c r="K111" s="2"/>
      <c r="L111" s="2"/>
      <c r="M111" s="1"/>
      <c r="N111" s="1" t="s">
        <v>416</v>
      </c>
      <c r="O111" s="1" t="s">
        <v>417</v>
      </c>
      <c r="P111" s="1" t="s">
        <v>275</v>
      </c>
      <c r="Q111" s="1">
        <v>1</v>
      </c>
      <c r="R111" s="1">
        <v>1</v>
      </c>
      <c r="S111" s="1"/>
      <c r="T111" s="1"/>
      <c r="U111" s="1">
        <v>1</v>
      </c>
      <c r="V111" s="1"/>
      <c r="W111" s="1"/>
      <c r="X111" s="1">
        <v>1</v>
      </c>
      <c r="Y111" s="1"/>
      <c r="Z111" s="1"/>
      <c r="AA111" s="1">
        <v>1</v>
      </c>
      <c r="AB111" s="1"/>
      <c r="AC111" s="1"/>
      <c r="AD111" s="1">
        <f t="shared" si="3"/>
        <v>1</v>
      </c>
      <c r="AE111" s="1">
        <f t="shared" si="4"/>
        <v>0</v>
      </c>
      <c r="AF111" s="1" t="s">
        <v>26</v>
      </c>
      <c r="AG111" s="10"/>
      <c r="AH111" s="22"/>
      <c r="AI111" s="22"/>
      <c r="AJ111" s="16"/>
      <c r="AK111" s="16"/>
      <c r="AL111" s="16"/>
    </row>
    <row r="112" spans="2:38" s="20" customFormat="1" ht="78.75" x14ac:dyDescent="0.25">
      <c r="B112" s="1" t="s">
        <v>158</v>
      </c>
      <c r="C112" s="1" t="s">
        <v>173</v>
      </c>
      <c r="D112" s="1" t="s">
        <v>160</v>
      </c>
      <c r="E112" s="1" t="s">
        <v>74</v>
      </c>
      <c r="F112" s="5" t="s">
        <v>151</v>
      </c>
      <c r="G112" s="1" t="s">
        <v>409</v>
      </c>
      <c r="H112" s="1" t="s">
        <v>77</v>
      </c>
      <c r="I112" s="1" t="s">
        <v>68</v>
      </c>
      <c r="J112" s="1" t="s">
        <v>502</v>
      </c>
      <c r="K112" s="2"/>
      <c r="L112" s="2"/>
      <c r="M112" s="1"/>
      <c r="N112" s="1" t="s">
        <v>410</v>
      </c>
      <c r="O112" s="1" t="s">
        <v>411</v>
      </c>
      <c r="P112" s="1" t="s">
        <v>193</v>
      </c>
      <c r="Q112" s="1">
        <v>1</v>
      </c>
      <c r="R112" s="1">
        <v>1</v>
      </c>
      <c r="S112" s="1"/>
      <c r="T112" s="1"/>
      <c r="U112" s="1">
        <v>1</v>
      </c>
      <c r="V112" s="1"/>
      <c r="W112" s="1"/>
      <c r="X112" s="1">
        <v>1</v>
      </c>
      <c r="Y112" s="1"/>
      <c r="Z112" s="1"/>
      <c r="AA112" s="1">
        <v>1</v>
      </c>
      <c r="AB112" s="1"/>
      <c r="AC112" s="1"/>
      <c r="AD112" s="1">
        <f t="shared" si="3"/>
        <v>4</v>
      </c>
      <c r="AE112" s="1">
        <f t="shared" si="4"/>
        <v>0</v>
      </c>
      <c r="AF112" s="1" t="s">
        <v>11</v>
      </c>
      <c r="AG112" s="10"/>
      <c r="AH112" s="22"/>
      <c r="AI112" s="22"/>
      <c r="AJ112" s="16"/>
      <c r="AK112" s="16"/>
      <c r="AL112" s="16"/>
    </row>
    <row r="113" spans="2:38" s="20" customFormat="1" ht="62.1" customHeight="1" x14ac:dyDescent="0.25">
      <c r="B113" s="46" t="s">
        <v>158</v>
      </c>
      <c r="C113" s="46" t="s">
        <v>173</v>
      </c>
      <c r="D113" s="46" t="s">
        <v>174</v>
      </c>
      <c r="E113" s="46" t="s">
        <v>74</v>
      </c>
      <c r="F113" s="46" t="s">
        <v>152</v>
      </c>
      <c r="G113" s="46" t="s">
        <v>471</v>
      </c>
      <c r="H113" s="46" t="s">
        <v>119</v>
      </c>
      <c r="I113" s="46" t="s">
        <v>120</v>
      </c>
      <c r="J113" s="46" t="s">
        <v>503</v>
      </c>
      <c r="K113" s="46"/>
      <c r="L113" s="46"/>
      <c r="M113" s="46"/>
      <c r="N113" s="33" t="s">
        <v>467</v>
      </c>
      <c r="O113" s="33" t="s">
        <v>468</v>
      </c>
      <c r="P113" s="1" t="s">
        <v>193</v>
      </c>
      <c r="Q113" s="6">
        <v>0</v>
      </c>
      <c r="R113" s="6">
        <v>0.2</v>
      </c>
      <c r="S113" s="1"/>
      <c r="T113" s="1"/>
      <c r="U113" s="6">
        <v>0.4</v>
      </c>
      <c r="V113" s="1"/>
      <c r="W113" s="1"/>
      <c r="X113" s="6">
        <v>0.4</v>
      </c>
      <c r="Y113" s="1"/>
      <c r="Z113" s="1"/>
      <c r="AA113" s="6">
        <v>0</v>
      </c>
      <c r="AB113" s="1"/>
      <c r="AC113" s="1"/>
      <c r="AD113" s="8">
        <f t="shared" si="3"/>
        <v>1</v>
      </c>
      <c r="AE113" s="1">
        <f t="shared" si="4"/>
        <v>0</v>
      </c>
      <c r="AF113" s="46" t="s">
        <v>10</v>
      </c>
      <c r="AG113" s="64"/>
      <c r="AH113" s="22"/>
      <c r="AI113" s="22"/>
      <c r="AJ113" s="16"/>
      <c r="AK113" s="16"/>
      <c r="AL113" s="16"/>
    </row>
    <row r="114" spans="2:38" s="20" customFormat="1" ht="31.5" x14ac:dyDescent="0.25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26" t="s">
        <v>469</v>
      </c>
      <c r="O114" s="33" t="s">
        <v>470</v>
      </c>
      <c r="P114" s="1" t="s">
        <v>198</v>
      </c>
      <c r="Q114" s="6">
        <v>0</v>
      </c>
      <c r="R114" s="6">
        <v>0.7</v>
      </c>
      <c r="S114" s="1"/>
      <c r="T114" s="1"/>
      <c r="U114" s="6">
        <v>0.8</v>
      </c>
      <c r="V114" s="1"/>
      <c r="W114" s="1"/>
      <c r="X114" s="6">
        <v>0.9</v>
      </c>
      <c r="Y114" s="1"/>
      <c r="Z114" s="1"/>
      <c r="AA114" s="6">
        <v>1</v>
      </c>
      <c r="AB114" s="1"/>
      <c r="AC114" s="1"/>
      <c r="AD114" s="8">
        <f t="shared" ref="AD114" si="22">+_xlfn.IFS(P114="Acumulado",R114+U114+X114+AA114,P114="Capacidad",AA114,P114="Flujo",AA114,P114="Reducción",AA114,P114="Stock",AA114)</f>
        <v>1</v>
      </c>
      <c r="AE114" s="1">
        <f t="shared" ref="AE114" si="23">+_xlfn.IFS(P114="Acumulado",S114+V114+Y114+AB114,P114="Capacidad",AB114,P114="Flujo",AB114,P114="Reducción",AB114,P114="Stock",AB114)</f>
        <v>0</v>
      </c>
      <c r="AF114" s="48"/>
      <c r="AG114" s="64"/>
      <c r="AH114" s="22"/>
      <c r="AI114" s="22"/>
      <c r="AJ114" s="16"/>
      <c r="AK114" s="16"/>
      <c r="AL114" s="16"/>
    </row>
    <row r="115" spans="2:38" s="20" customFormat="1" ht="63" x14ac:dyDescent="0.25">
      <c r="B115" s="1" t="s">
        <v>158</v>
      </c>
      <c r="C115" s="1" t="s">
        <v>173</v>
      </c>
      <c r="D115" s="1" t="s">
        <v>160</v>
      </c>
      <c r="E115" s="1" t="s">
        <v>74</v>
      </c>
      <c r="F115" s="5" t="s">
        <v>153</v>
      </c>
      <c r="G115" s="1" t="s">
        <v>427</v>
      </c>
      <c r="H115" s="1" t="s">
        <v>78</v>
      </c>
      <c r="I115" s="1" t="s">
        <v>79</v>
      </c>
      <c r="J115" s="1" t="s">
        <v>498</v>
      </c>
      <c r="K115" s="2">
        <v>3288000000</v>
      </c>
      <c r="L115" s="2">
        <v>0</v>
      </c>
      <c r="M115" s="1" t="s">
        <v>430</v>
      </c>
      <c r="N115" s="26" t="s">
        <v>428</v>
      </c>
      <c r="O115" s="33" t="s">
        <v>429</v>
      </c>
      <c r="P115" s="1" t="s">
        <v>200</v>
      </c>
      <c r="Q115" s="6">
        <v>0</v>
      </c>
      <c r="R115" s="6">
        <v>1</v>
      </c>
      <c r="S115" s="1"/>
      <c r="T115" s="1"/>
      <c r="U115" s="6">
        <v>0</v>
      </c>
      <c r="V115" s="1"/>
      <c r="W115" s="1"/>
      <c r="X115" s="6">
        <v>0</v>
      </c>
      <c r="Y115" s="1"/>
      <c r="Z115" s="1"/>
      <c r="AA115" s="6">
        <v>0</v>
      </c>
      <c r="AB115" s="1"/>
      <c r="AC115" s="1"/>
      <c r="AD115" s="8">
        <f>+_xlfn.IFS(P115="Acumulado",R115+U115+X115+AA115,P115="Capacidad",R115,P115="Flujo",R115,P115="Reducción",R115,P115="Stock",R115)</f>
        <v>1</v>
      </c>
      <c r="AE115" s="1">
        <f>+_xlfn.IFS(P115="Acumulado",S115+V115+Y115+AB115,P115="Capacidad",S115,P115="Flujo",S115,P115="Reducción",S115,P115="Stock",S115)</f>
        <v>0</v>
      </c>
      <c r="AF115" s="1" t="s">
        <v>12</v>
      </c>
      <c r="AG115" s="1"/>
      <c r="AH115" s="16"/>
      <c r="AI115" s="16"/>
      <c r="AJ115" s="16"/>
      <c r="AK115" s="16"/>
      <c r="AL115" s="16"/>
    </row>
    <row r="116" spans="2:38" s="20" customFormat="1" ht="110.25" x14ac:dyDescent="0.25">
      <c r="B116" s="1" t="s">
        <v>158</v>
      </c>
      <c r="C116" s="1" t="s">
        <v>173</v>
      </c>
      <c r="D116" s="1" t="s">
        <v>175</v>
      </c>
      <c r="E116" s="1" t="s">
        <v>74</v>
      </c>
      <c r="F116" s="5" t="s">
        <v>150</v>
      </c>
      <c r="G116" s="1" t="s">
        <v>412</v>
      </c>
      <c r="H116" s="1" t="s">
        <v>80</v>
      </c>
      <c r="I116" s="1" t="s">
        <v>29</v>
      </c>
      <c r="J116" s="1" t="s">
        <v>490</v>
      </c>
      <c r="K116" s="2"/>
      <c r="L116" s="2"/>
      <c r="M116" s="1"/>
      <c r="N116" s="1" t="s">
        <v>414</v>
      </c>
      <c r="O116" s="1" t="s">
        <v>413</v>
      </c>
      <c r="P116" s="1" t="s">
        <v>275</v>
      </c>
      <c r="Q116" s="6">
        <v>1</v>
      </c>
      <c r="R116" s="6">
        <v>1</v>
      </c>
      <c r="S116" s="1"/>
      <c r="T116" s="1"/>
      <c r="U116" s="6">
        <v>1</v>
      </c>
      <c r="V116" s="1"/>
      <c r="W116" s="1"/>
      <c r="X116" s="6">
        <v>1</v>
      </c>
      <c r="Y116" s="1"/>
      <c r="Z116" s="1"/>
      <c r="AA116" s="6">
        <v>1</v>
      </c>
      <c r="AB116" s="1"/>
      <c r="AC116" s="1"/>
      <c r="AD116" s="8">
        <f t="shared" si="3"/>
        <v>1</v>
      </c>
      <c r="AE116" s="1">
        <f t="shared" si="4"/>
        <v>0</v>
      </c>
      <c r="AF116" s="1" t="s">
        <v>12</v>
      </c>
      <c r="AG116" s="1"/>
      <c r="AH116" s="16"/>
      <c r="AI116" s="16"/>
      <c r="AJ116" s="16"/>
      <c r="AK116" s="16"/>
      <c r="AL116" s="16"/>
    </row>
    <row r="117" spans="2:38" ht="220.5" x14ac:dyDescent="0.25">
      <c r="B117" s="1" t="s">
        <v>158</v>
      </c>
      <c r="C117" s="1" t="s">
        <v>173</v>
      </c>
      <c r="D117" s="1" t="s">
        <v>176</v>
      </c>
      <c r="E117" s="1" t="s">
        <v>74</v>
      </c>
      <c r="F117" s="5" t="s">
        <v>153</v>
      </c>
      <c r="G117" s="1" t="s">
        <v>431</v>
      </c>
      <c r="H117" s="1" t="s">
        <v>81</v>
      </c>
      <c r="I117" s="1" t="s">
        <v>79</v>
      </c>
      <c r="J117" s="1" t="s">
        <v>490</v>
      </c>
      <c r="K117" s="2">
        <v>3640630837</v>
      </c>
      <c r="L117" s="2">
        <v>142849354</v>
      </c>
      <c r="M117" s="1" t="s">
        <v>434</v>
      </c>
      <c r="N117" s="33" t="s">
        <v>432</v>
      </c>
      <c r="O117" s="33" t="s">
        <v>433</v>
      </c>
      <c r="P117" s="1" t="s">
        <v>193</v>
      </c>
      <c r="Q117" s="1">
        <v>1</v>
      </c>
      <c r="R117" s="1">
        <v>1</v>
      </c>
      <c r="S117" s="1"/>
      <c r="T117" s="1"/>
      <c r="U117" s="1">
        <v>1</v>
      </c>
      <c r="V117" s="1"/>
      <c r="W117" s="1"/>
      <c r="X117" s="1">
        <v>1</v>
      </c>
      <c r="Y117" s="1"/>
      <c r="Z117" s="1"/>
      <c r="AA117" s="1">
        <v>1</v>
      </c>
      <c r="AB117" s="1"/>
      <c r="AC117" s="1"/>
      <c r="AD117" s="1">
        <f t="shared" si="3"/>
        <v>4</v>
      </c>
      <c r="AE117" s="1">
        <f t="shared" si="4"/>
        <v>0</v>
      </c>
      <c r="AF117" s="1" t="s">
        <v>12</v>
      </c>
      <c r="AG117" s="38"/>
    </row>
    <row r="118" spans="2:38" ht="220.5" x14ac:dyDescent="0.25">
      <c r="B118" s="1" t="s">
        <v>158</v>
      </c>
      <c r="C118" s="1" t="s">
        <v>173</v>
      </c>
      <c r="D118" s="1" t="s">
        <v>177</v>
      </c>
      <c r="E118" s="1" t="s">
        <v>74</v>
      </c>
      <c r="F118" s="5" t="s">
        <v>151</v>
      </c>
      <c r="G118" s="1" t="s">
        <v>406</v>
      </c>
      <c r="H118" s="1" t="s">
        <v>82</v>
      </c>
      <c r="I118" s="1" t="s">
        <v>121</v>
      </c>
      <c r="J118" s="1" t="s">
        <v>490</v>
      </c>
      <c r="K118" s="2"/>
      <c r="L118" s="2"/>
      <c r="M118" s="1"/>
      <c r="N118" s="33" t="s">
        <v>407</v>
      </c>
      <c r="O118" s="33" t="s">
        <v>408</v>
      </c>
      <c r="P118" s="1" t="s">
        <v>193</v>
      </c>
      <c r="Q118" s="1">
        <v>1</v>
      </c>
      <c r="R118" s="1">
        <v>1</v>
      </c>
      <c r="S118" s="1"/>
      <c r="T118" s="1"/>
      <c r="U118" s="1">
        <v>1</v>
      </c>
      <c r="V118" s="1"/>
      <c r="W118" s="1"/>
      <c r="X118" s="1">
        <v>1</v>
      </c>
      <c r="Y118" s="1"/>
      <c r="Z118" s="1"/>
      <c r="AA118" s="1">
        <v>1</v>
      </c>
      <c r="AB118" s="1"/>
      <c r="AC118" s="1"/>
      <c r="AD118" s="1">
        <f t="shared" si="3"/>
        <v>4</v>
      </c>
      <c r="AE118" s="1">
        <f t="shared" si="4"/>
        <v>0</v>
      </c>
      <c r="AF118" s="1" t="s">
        <v>7</v>
      </c>
      <c r="AG118" s="38"/>
    </row>
    <row r="119" spans="2:38" ht="78.75" x14ac:dyDescent="0.25">
      <c r="B119" s="1" t="s">
        <v>158</v>
      </c>
      <c r="C119" s="1" t="s">
        <v>173</v>
      </c>
      <c r="D119" s="1" t="s">
        <v>160</v>
      </c>
      <c r="E119" s="1" t="s">
        <v>83</v>
      </c>
      <c r="F119" s="1" t="s">
        <v>154</v>
      </c>
      <c r="G119" s="1" t="s">
        <v>472</v>
      </c>
      <c r="H119" s="1" t="s">
        <v>84</v>
      </c>
      <c r="I119" s="1" t="s">
        <v>85</v>
      </c>
      <c r="J119" s="1" t="s">
        <v>504</v>
      </c>
      <c r="K119" s="2"/>
      <c r="L119" s="2"/>
      <c r="M119" s="1"/>
      <c r="N119" s="33" t="s">
        <v>473</v>
      </c>
      <c r="O119" s="33" t="s">
        <v>474</v>
      </c>
      <c r="P119" s="1" t="s">
        <v>200</v>
      </c>
      <c r="Q119" s="6">
        <v>1</v>
      </c>
      <c r="R119" s="6">
        <v>1</v>
      </c>
      <c r="S119" s="1"/>
      <c r="T119" s="1"/>
      <c r="U119" s="6">
        <v>1</v>
      </c>
      <c r="V119" s="1"/>
      <c r="W119" s="1"/>
      <c r="X119" s="6">
        <v>1</v>
      </c>
      <c r="Y119" s="1"/>
      <c r="Z119" s="1"/>
      <c r="AA119" s="6">
        <v>1</v>
      </c>
      <c r="AB119" s="1"/>
      <c r="AC119" s="1"/>
      <c r="AD119" s="8">
        <f t="shared" si="3"/>
        <v>1</v>
      </c>
      <c r="AE119" s="1">
        <f t="shared" si="4"/>
        <v>0</v>
      </c>
      <c r="AF119" s="1" t="s">
        <v>23</v>
      </c>
      <c r="AG119" s="38"/>
    </row>
    <row r="120" spans="2:38" ht="46.5" customHeight="1" x14ac:dyDescent="0.25">
      <c r="B120" s="46" t="s">
        <v>158</v>
      </c>
      <c r="C120" s="46" t="s">
        <v>173</v>
      </c>
      <c r="D120" s="46" t="s">
        <v>160</v>
      </c>
      <c r="E120" s="46" t="s">
        <v>86</v>
      </c>
      <c r="F120" s="46" t="s">
        <v>148</v>
      </c>
      <c r="G120" s="46" t="s">
        <v>418</v>
      </c>
      <c r="H120" s="46" t="s">
        <v>87</v>
      </c>
      <c r="I120" s="46" t="s">
        <v>122</v>
      </c>
      <c r="J120" s="46" t="s">
        <v>505</v>
      </c>
      <c r="K120" s="49">
        <v>23330000000</v>
      </c>
      <c r="L120" s="49">
        <v>1221966613</v>
      </c>
      <c r="M120" s="46" t="s">
        <v>419</v>
      </c>
      <c r="N120" s="26" t="s">
        <v>420</v>
      </c>
      <c r="O120" s="33" t="s">
        <v>421</v>
      </c>
      <c r="P120" s="1" t="s">
        <v>275</v>
      </c>
      <c r="Q120" s="6">
        <v>1</v>
      </c>
      <c r="R120" s="6">
        <v>1</v>
      </c>
      <c r="S120" s="1"/>
      <c r="T120" s="1"/>
      <c r="U120" s="6">
        <v>1</v>
      </c>
      <c r="V120" s="1"/>
      <c r="W120" s="1"/>
      <c r="X120" s="6">
        <v>1</v>
      </c>
      <c r="Y120" s="1"/>
      <c r="Z120" s="1"/>
      <c r="AA120" s="6">
        <v>1</v>
      </c>
      <c r="AB120" s="1"/>
      <c r="AC120" s="1"/>
      <c r="AD120" s="8">
        <f t="shared" si="3"/>
        <v>1</v>
      </c>
      <c r="AE120" s="1">
        <f t="shared" si="4"/>
        <v>0</v>
      </c>
      <c r="AF120" s="46" t="s">
        <v>7</v>
      </c>
      <c r="AG120" s="38"/>
    </row>
    <row r="121" spans="2:38" ht="31.5" x14ac:dyDescent="0.25">
      <c r="B121" s="48"/>
      <c r="C121" s="48"/>
      <c r="D121" s="48"/>
      <c r="E121" s="48"/>
      <c r="F121" s="48"/>
      <c r="G121" s="48"/>
      <c r="H121" s="48"/>
      <c r="I121" s="48"/>
      <c r="J121" s="48"/>
      <c r="K121" s="51"/>
      <c r="L121" s="51"/>
      <c r="M121" s="48"/>
      <c r="N121" s="26" t="s">
        <v>422</v>
      </c>
      <c r="O121" s="33" t="s">
        <v>423</v>
      </c>
      <c r="P121" s="1" t="s">
        <v>193</v>
      </c>
      <c r="Q121" s="1">
        <v>12</v>
      </c>
      <c r="R121" s="1">
        <v>12</v>
      </c>
      <c r="S121" s="1"/>
      <c r="T121" s="1"/>
      <c r="U121" s="1">
        <v>12</v>
      </c>
      <c r="V121" s="1"/>
      <c r="W121" s="1"/>
      <c r="X121" s="1">
        <v>12</v>
      </c>
      <c r="Y121" s="1"/>
      <c r="Z121" s="1"/>
      <c r="AA121" s="1">
        <v>12</v>
      </c>
      <c r="AB121" s="1"/>
      <c r="AC121" s="1"/>
      <c r="AD121" s="1">
        <f t="shared" si="3"/>
        <v>48</v>
      </c>
      <c r="AE121" s="1">
        <f t="shared" si="4"/>
        <v>0</v>
      </c>
      <c r="AF121" s="48"/>
      <c r="AG121" s="38"/>
    </row>
    <row r="122" spans="2:38" ht="47.25" x14ac:dyDescent="0.25">
      <c r="B122" s="1" t="s">
        <v>158</v>
      </c>
      <c r="C122" s="1" t="s">
        <v>173</v>
      </c>
      <c r="D122" s="1" t="s">
        <v>160</v>
      </c>
      <c r="E122" s="1" t="s">
        <v>86</v>
      </c>
      <c r="F122" s="1" t="s">
        <v>151</v>
      </c>
      <c r="G122" s="1" t="s">
        <v>402</v>
      </c>
      <c r="H122" s="1" t="s">
        <v>88</v>
      </c>
      <c r="I122" s="1" t="s">
        <v>68</v>
      </c>
      <c r="J122" s="1" t="s">
        <v>506</v>
      </c>
      <c r="K122" s="2">
        <v>2412332970</v>
      </c>
      <c r="L122" s="2">
        <v>48433033</v>
      </c>
      <c r="M122" s="1" t="s">
        <v>403</v>
      </c>
      <c r="N122" s="26" t="s">
        <v>404</v>
      </c>
      <c r="O122" s="33" t="s">
        <v>405</v>
      </c>
      <c r="P122" s="1" t="s">
        <v>193</v>
      </c>
      <c r="Q122" s="1">
        <v>54</v>
      </c>
      <c r="R122" s="1">
        <v>56</v>
      </c>
      <c r="S122" s="1"/>
      <c r="T122" s="1"/>
      <c r="U122" s="1">
        <v>60</v>
      </c>
      <c r="V122" s="1"/>
      <c r="W122" s="1"/>
      <c r="X122" s="1">
        <v>61</v>
      </c>
      <c r="Y122" s="1"/>
      <c r="Z122" s="1"/>
      <c r="AA122" s="1">
        <v>61</v>
      </c>
      <c r="AB122" s="1"/>
      <c r="AC122" s="1"/>
      <c r="AD122" s="1">
        <f t="shared" si="3"/>
        <v>238</v>
      </c>
      <c r="AE122" s="1">
        <f t="shared" si="4"/>
        <v>0</v>
      </c>
      <c r="AF122" s="1" t="s">
        <v>7</v>
      </c>
      <c r="AG122" s="38"/>
    </row>
  </sheetData>
  <autoFilter ref="B7:AF122" xr:uid="{00000000-0009-0000-0000-000000000000}"/>
  <mergeCells count="260">
    <mergeCell ref="AG113:AG114"/>
    <mergeCell ref="B109:B110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K109:K110"/>
    <mergeCell ref="L109:L110"/>
    <mergeCell ref="M109:M110"/>
    <mergeCell ref="AF109:AF110"/>
    <mergeCell ref="D113:D114"/>
    <mergeCell ref="B113:B114"/>
    <mergeCell ref="C113:C114"/>
    <mergeCell ref="E113:E114"/>
    <mergeCell ref="F113:F114"/>
    <mergeCell ref="G113:G114"/>
    <mergeCell ref="H113:H114"/>
    <mergeCell ref="I113:I114"/>
    <mergeCell ref="AF93:AF98"/>
    <mergeCell ref="B103:B106"/>
    <mergeCell ref="C103:C106"/>
    <mergeCell ref="G120:G121"/>
    <mergeCell ref="H120:H121"/>
    <mergeCell ref="I120:I121"/>
    <mergeCell ref="J113:J114"/>
    <mergeCell ref="K113:K114"/>
    <mergeCell ref="L113:L114"/>
    <mergeCell ref="M113:M114"/>
    <mergeCell ref="AF113:AF114"/>
    <mergeCell ref="I103:I106"/>
    <mergeCell ref="J103:J106"/>
    <mergeCell ref="K103:K106"/>
    <mergeCell ref="L103:L106"/>
    <mergeCell ref="M103:M106"/>
    <mergeCell ref="AF103:AF106"/>
    <mergeCell ref="AF86:AF88"/>
    <mergeCell ref="C120:C121"/>
    <mergeCell ref="D120:D121"/>
    <mergeCell ref="E120:E121"/>
    <mergeCell ref="F120:F121"/>
    <mergeCell ref="C86:C88"/>
    <mergeCell ref="D86:D88"/>
    <mergeCell ref="D103:D106"/>
    <mergeCell ref="E103:E106"/>
    <mergeCell ref="F103:F106"/>
    <mergeCell ref="G103:G106"/>
    <mergeCell ref="H103:H106"/>
    <mergeCell ref="AF120:AF121"/>
    <mergeCell ref="C93:C98"/>
    <mergeCell ref="D93:D98"/>
    <mergeCell ref="E93:E98"/>
    <mergeCell ref="F93:F98"/>
    <mergeCell ref="G93:G98"/>
    <mergeCell ref="H93:H98"/>
    <mergeCell ref="I93:I98"/>
    <mergeCell ref="J93:J98"/>
    <mergeCell ref="K93:K98"/>
    <mergeCell ref="L93:L98"/>
    <mergeCell ref="M93:M98"/>
    <mergeCell ref="B64:B73"/>
    <mergeCell ref="C64:C73"/>
    <mergeCell ref="D64:D73"/>
    <mergeCell ref="E64:E73"/>
    <mergeCell ref="F64:F73"/>
    <mergeCell ref="J120:J121"/>
    <mergeCell ref="M120:M121"/>
    <mergeCell ref="K120:K121"/>
    <mergeCell ref="L120:L121"/>
    <mergeCell ref="B120:B121"/>
    <mergeCell ref="L86:L88"/>
    <mergeCell ref="M86:M88"/>
    <mergeCell ref="B93:B98"/>
    <mergeCell ref="E86:E88"/>
    <mergeCell ref="C58:C60"/>
    <mergeCell ref="D58:D60"/>
    <mergeCell ref="E58:E60"/>
    <mergeCell ref="F58:F60"/>
    <mergeCell ref="G58:G60"/>
    <mergeCell ref="H58:H60"/>
    <mergeCell ref="I58:I60"/>
    <mergeCell ref="C80:C85"/>
    <mergeCell ref="D80:D85"/>
    <mergeCell ref="E80:E85"/>
    <mergeCell ref="F80:F85"/>
    <mergeCell ref="G80:G85"/>
    <mergeCell ref="L8:L10"/>
    <mergeCell ref="M8:M10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G8:G10"/>
    <mergeCell ref="H8:H10"/>
    <mergeCell ref="I8:I10"/>
    <mergeCell ref="J8:J10"/>
    <mergeCell ref="K8:K10"/>
    <mergeCell ref="B8:B10"/>
    <mergeCell ref="C8:C10"/>
    <mergeCell ref="D8:D10"/>
    <mergeCell ref="E8:E10"/>
    <mergeCell ref="F8:F10"/>
    <mergeCell ref="AF12:AF13"/>
    <mergeCell ref="AF14:AF15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G14:G15"/>
    <mergeCell ref="H14:H15"/>
    <mergeCell ref="I14:I15"/>
    <mergeCell ref="B14:B15"/>
    <mergeCell ref="C14:C15"/>
    <mergeCell ref="D14:D15"/>
    <mergeCell ref="E14:E15"/>
    <mergeCell ref="F14:F15"/>
    <mergeCell ref="AF18:AF19"/>
    <mergeCell ref="D21:D25"/>
    <mergeCell ref="E21:E25"/>
    <mergeCell ref="F21:F25"/>
    <mergeCell ref="L21:L25"/>
    <mergeCell ref="M21:M25"/>
    <mergeCell ref="G21:G25"/>
    <mergeCell ref="H21:H25"/>
    <mergeCell ref="L14:L15"/>
    <mergeCell ref="M14:M15"/>
    <mergeCell ref="J14:J15"/>
    <mergeCell ref="K14:K15"/>
    <mergeCell ref="AF33:AF42"/>
    <mergeCell ref="B27:B29"/>
    <mergeCell ref="C27:C29"/>
    <mergeCell ref="D27:D29"/>
    <mergeCell ref="AF30:AF32"/>
    <mergeCell ref="L58:L60"/>
    <mergeCell ref="M58:M60"/>
    <mergeCell ref="AF58:AF60"/>
    <mergeCell ref="J27:J29"/>
    <mergeCell ref="B33:B42"/>
    <mergeCell ref="C33:C42"/>
    <mergeCell ref="D33:D42"/>
    <mergeCell ref="F44:F46"/>
    <mergeCell ref="G44:G46"/>
    <mergeCell ref="H44:H46"/>
    <mergeCell ref="I44:I46"/>
    <mergeCell ref="J44:J46"/>
    <mergeCell ref="K44:K46"/>
    <mergeCell ref="K33:K42"/>
    <mergeCell ref="D44:D46"/>
    <mergeCell ref="E44:E46"/>
    <mergeCell ref="F33:F42"/>
    <mergeCell ref="AF21:AF25"/>
    <mergeCell ref="B30:B32"/>
    <mergeCell ref="C30:C32"/>
    <mergeCell ref="D30:D32"/>
    <mergeCell ref="E30:E32"/>
    <mergeCell ref="F30:F32"/>
    <mergeCell ref="G30:G32"/>
    <mergeCell ref="H30:H32"/>
    <mergeCell ref="I30:I32"/>
    <mergeCell ref="J30:J32"/>
    <mergeCell ref="K30:K32"/>
    <mergeCell ref="L30:L32"/>
    <mergeCell ref="M30:M32"/>
    <mergeCell ref="G27:G29"/>
    <mergeCell ref="H27:H29"/>
    <mergeCell ref="I27:I29"/>
    <mergeCell ref="I21:I25"/>
    <mergeCell ref="J21:J25"/>
    <mergeCell ref="K21:K25"/>
    <mergeCell ref="L27:L29"/>
    <mergeCell ref="M27:M29"/>
    <mergeCell ref="K27:K29"/>
    <mergeCell ref="B21:B25"/>
    <mergeCell ref="C21:C25"/>
    <mergeCell ref="L64:L73"/>
    <mergeCell ref="M64:M73"/>
    <mergeCell ref="AF64:AF73"/>
    <mergeCell ref="G64:G73"/>
    <mergeCell ref="H64:H73"/>
    <mergeCell ref="I64:I73"/>
    <mergeCell ref="J64:J73"/>
    <mergeCell ref="E27:E29"/>
    <mergeCell ref="F27:F29"/>
    <mergeCell ref="AF27:AF29"/>
    <mergeCell ref="M74:M79"/>
    <mergeCell ref="AF74:AF79"/>
    <mergeCell ref="H80:H85"/>
    <mergeCell ref="I80:I85"/>
    <mergeCell ref="J80:J85"/>
    <mergeCell ref="M80:M85"/>
    <mergeCell ref="K80:K85"/>
    <mergeCell ref="L80:L85"/>
    <mergeCell ref="AF80:AF85"/>
    <mergeCell ref="L90:L92"/>
    <mergeCell ref="M90:M92"/>
    <mergeCell ref="AF90:AF92"/>
    <mergeCell ref="B74:B79"/>
    <mergeCell ref="G33:G42"/>
    <mergeCell ref="H33:H42"/>
    <mergeCell ref="I33:I42"/>
    <mergeCell ref="J33:J42"/>
    <mergeCell ref="E33:E42"/>
    <mergeCell ref="L33:L42"/>
    <mergeCell ref="M33:M42"/>
    <mergeCell ref="L44:L46"/>
    <mergeCell ref="M44:M46"/>
    <mergeCell ref="C74:C79"/>
    <mergeCell ref="D74:D79"/>
    <mergeCell ref="E74:E79"/>
    <mergeCell ref="F74:F79"/>
    <mergeCell ref="AF44:AF46"/>
    <mergeCell ref="B44:B46"/>
    <mergeCell ref="K58:K60"/>
    <mergeCell ref="J86:J88"/>
    <mergeCell ref="K86:K88"/>
    <mergeCell ref="J58:J60"/>
    <mergeCell ref="L74:L79"/>
    <mergeCell ref="G74:G79"/>
    <mergeCell ref="H74:H79"/>
    <mergeCell ref="I74:I79"/>
    <mergeCell ref="J74:J79"/>
    <mergeCell ref="K74:K79"/>
    <mergeCell ref="C44:C46"/>
    <mergeCell ref="B90:B92"/>
    <mergeCell ref="C90:C92"/>
    <mergeCell ref="D90:D92"/>
    <mergeCell ref="E90:E92"/>
    <mergeCell ref="F90:F92"/>
    <mergeCell ref="G90:G92"/>
    <mergeCell ref="H90:H92"/>
    <mergeCell ref="I90:I92"/>
    <mergeCell ref="J90:J92"/>
    <mergeCell ref="K90:K92"/>
    <mergeCell ref="K64:K73"/>
    <mergeCell ref="B58:B60"/>
    <mergeCell ref="F86:F88"/>
    <mergeCell ref="G86:G88"/>
    <mergeCell ref="H86:H88"/>
    <mergeCell ref="I86:I88"/>
    <mergeCell ref="B80:B85"/>
    <mergeCell ref="B86:B88"/>
  </mergeCells>
  <printOptions horizontalCentered="1" verticalCentered="1"/>
  <pageMargins left="0.39370078740157483" right="0.39370078740157483" top="0.39370078740157483" bottom="0.39370078740157483" header="0.39370078740157483" footer="0.31496062992125984"/>
  <pageSetup paperSize="5" scale="40" fitToHeight="0" orientation="landscape" r:id="rId1"/>
  <rowBreaks count="7" manualBreakCount="7">
    <brk id="20" max="16383" man="1"/>
    <brk id="48" max="16383" man="1"/>
    <brk id="55" max="16383" man="1"/>
    <brk id="73" max="16383" man="1"/>
    <brk id="89" min="1" max="32" man="1"/>
    <brk id="106" min="1" max="32" man="1"/>
    <brk id="116" min="1" max="32" man="1"/>
  </rowBreaks>
  <colBreaks count="1" manualBreakCount="1">
    <brk id="14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'Lista Desplegable'!$A$2:$A$6</xm:f>
          </x14:formula1>
          <xm:sqref>P8:P122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A6"/>
  <sheetViews>
    <sheetView workbookViewId="0">
      <selection activeCell="A7" sqref="A7"/>
    </sheetView>
  </sheetViews>
  <sheetFormatPr baseColWidth="10" defaultRowHeight="15" x14ac:dyDescent="0.25"/>
  <cols>
    <col min="1" max="1" width="19.140625" customWidth="1"/>
  </cols>
  <sheetData>
    <row r="1" spans="1:1" ht="30" x14ac:dyDescent="0.25">
      <c r="A1" s="4" t="s">
        <v>197</v>
      </c>
    </row>
    <row r="2" spans="1:1" x14ac:dyDescent="0.25">
      <c r="A2" s="3" t="s">
        <v>193</v>
      </c>
    </row>
    <row r="3" spans="1:1" x14ac:dyDescent="0.25">
      <c r="A3" s="3" t="s">
        <v>198</v>
      </c>
    </row>
    <row r="4" spans="1:1" x14ac:dyDescent="0.25">
      <c r="A4" s="3" t="s">
        <v>199</v>
      </c>
    </row>
    <row r="5" spans="1:1" x14ac:dyDescent="0.25">
      <c r="A5" s="3" t="s">
        <v>200</v>
      </c>
    </row>
    <row r="6" spans="1:1" x14ac:dyDescent="0.25">
      <c r="A6" s="3" t="s">
        <v>275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7E6DE6FBCA484C8ED8053437E525E7" ma:contentTypeVersion="6" ma:contentTypeDescription="Crear nuevo documento." ma:contentTypeScope="" ma:versionID="574dfef349e62a69f4882c89d8ebbba2">
  <xsd:schema xmlns:xsd="http://www.w3.org/2001/XMLSchema" xmlns:xs="http://www.w3.org/2001/XMLSchema" xmlns:p="http://schemas.microsoft.com/office/2006/metadata/properties" xmlns:ns2="6296225e-571f-4bed-b45b-e17a6161f8fb" xmlns:ns3="b215d373-4ab1-4c9a-82d3-9624ee888acd" xmlns:ns4="0ffaa2b7-5cdc-48af-97f6-c40befd3e743" targetNamespace="http://schemas.microsoft.com/office/2006/metadata/properties" ma:root="true" ma:fieldsID="ef9f01b329791455417138f09a396d4d" ns2:_="" ns3:_="" ns4:_="">
    <xsd:import namespace="6296225e-571f-4bed-b45b-e17a6161f8fb"/>
    <xsd:import namespace="b215d373-4ab1-4c9a-82d3-9624ee888acd"/>
    <xsd:import namespace="0ffaa2b7-5cdc-48af-97f6-c40befd3e74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96225e-571f-4bed-b45b-e17a6161f8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5d373-4ab1-4c9a-82d3-9624ee888acd" elementFormDefault="qualified">
    <xsd:import namespace="http://schemas.microsoft.com/office/2006/documentManagement/types"/>
    <xsd:import namespace="http://schemas.microsoft.com/office/infopath/2007/PartnerControls"/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Última vez que se compartió por usua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aa2b7-5cdc-48af-97f6-c40befd3e7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A7B7BC-E455-46E1-920A-FF6E1E8044CB}">
  <ds:schemaRefs>
    <ds:schemaRef ds:uri="http://schemas.microsoft.com/office/2006/documentManagement/types"/>
    <ds:schemaRef ds:uri="http://purl.org/dc/terms/"/>
    <ds:schemaRef ds:uri="0ffaa2b7-5cdc-48af-97f6-c40befd3e743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6296225e-571f-4bed-b45b-e17a6161f8fb"/>
    <ds:schemaRef ds:uri="http://schemas.microsoft.com/office/infopath/2007/PartnerControls"/>
    <ds:schemaRef ds:uri="http://schemas.openxmlformats.org/package/2006/metadata/core-properties"/>
    <ds:schemaRef ds:uri="b215d373-4ab1-4c9a-82d3-9624ee888acd"/>
  </ds:schemaRefs>
</ds:datastoreItem>
</file>

<file path=customXml/itemProps2.xml><?xml version="1.0" encoding="utf-8"?>
<ds:datastoreItem xmlns:ds="http://schemas.openxmlformats.org/officeDocument/2006/customXml" ds:itemID="{102A7430-9338-4D01-88F3-E99B41741F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475EDA-61A6-401C-87B7-380250EAA6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96225e-571f-4bed-b45b-e17a6161f8fb"/>
    <ds:schemaRef ds:uri="b215d373-4ab1-4c9a-82d3-9624ee888acd"/>
    <ds:schemaRef ds:uri="0ffaa2b7-5cdc-48af-97f6-c40befd3e7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PES - 1T 2019</vt:lpstr>
      <vt:lpstr>Lista Desplegable</vt:lpstr>
      <vt:lpstr>'PES - 1T 2019'!Área_de_impresión</vt:lpstr>
      <vt:lpstr>'PES - 1T 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Velandia Diaz</dc:creator>
  <cp:lastModifiedBy>Hector Cadena Velasquez</cp:lastModifiedBy>
  <cp:lastPrinted>2019-04-08T22:56:40Z</cp:lastPrinted>
  <dcterms:created xsi:type="dcterms:W3CDTF">2016-04-08T14:55:36Z</dcterms:created>
  <dcterms:modified xsi:type="dcterms:W3CDTF">2021-08-17T17:03:10Z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0x0101003E7E6DE6FBCA484C8ED8053437E525E7</vt:lpwstr>
  </property>
</Properties>
</file>